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kino Citadela, podl. krytina" sheetId="1" r:id="rId1"/>
    <sheet name="kino Citadela, sedačky, v1" sheetId="2" r:id="rId2"/>
  </sheets>
  <definedNames>
    <definedName name="_xlnm.Print_Area" localSheetId="0">'kino Citadela, podl. krytina'!$A$1:$G$98</definedName>
    <definedName name="_xlnm.Print_Area" localSheetId="1">'kino Citadela, sedačky, v1'!$A$1:$F$38</definedName>
  </definedNames>
  <calcPr calcId="152511"/>
</workbook>
</file>

<file path=xl/calcChain.xml><?xml version="1.0" encoding="utf-8"?>
<calcChain xmlns="http://schemas.openxmlformats.org/spreadsheetml/2006/main">
  <c r="D41" i="1" l="1"/>
  <c r="D66" i="1" l="1"/>
  <c r="D23" i="1"/>
  <c r="D65" i="1"/>
  <c r="E66" i="1" l="1"/>
  <c r="G47" i="1"/>
  <c r="G72" i="1"/>
  <c r="D42" i="1"/>
  <c r="G93" i="1"/>
  <c r="G89" i="1"/>
  <c r="G85" i="1"/>
  <c r="F33" i="2" l="1"/>
  <c r="F29" i="2"/>
  <c r="F25" i="2"/>
  <c r="F21" i="2"/>
  <c r="F17" i="2"/>
  <c r="G79" i="1"/>
  <c r="D37" i="2" l="1"/>
  <c r="F37" i="2" s="1"/>
  <c r="E14" i="2" s="1"/>
  <c r="G53" i="1"/>
  <c r="G39" i="1"/>
  <c r="G31" i="1"/>
  <c r="G15" i="1"/>
  <c r="E97" i="1" l="1"/>
  <c r="G97" i="1" s="1"/>
  <c r="F12" i="1" s="1"/>
</calcChain>
</file>

<file path=xl/sharedStrings.xml><?xml version="1.0" encoding="utf-8"?>
<sst xmlns="http://schemas.openxmlformats.org/spreadsheetml/2006/main" count="131" uniqueCount="75">
  <si>
    <t>dle výkresu a technické zprávy, dodávka a montáž</t>
  </si>
  <si>
    <t>ks</t>
  </si>
  <si>
    <t>Ostatní a vedlejší náklady</t>
  </si>
  <si>
    <t>Zadavatel:</t>
  </si>
  <si>
    <t>IČ:</t>
  </si>
  <si>
    <t>DIČ:</t>
  </si>
  <si>
    <t>Uchazeč:</t>
  </si>
  <si>
    <t>Vyplň údaj</t>
  </si>
  <si>
    <t>Zakázka:</t>
  </si>
  <si>
    <t>VÝMĚNA SEDAČEK A PODLAHOVÉ KRYTINY V KINĚ CITADELA LITVÍNOV</t>
  </si>
  <si>
    <t>Část č. 2: Kino Citadela – výměna sedaček</t>
  </si>
  <si>
    <t>Varianta:</t>
  </si>
  <si>
    <t>Varianta 1</t>
  </si>
  <si>
    <t>SPORTaS s.r.o.</t>
  </si>
  <si>
    <t>CZ5005430</t>
  </si>
  <si>
    <t>Adresa:  vyplň údaj</t>
  </si>
  <si>
    <t>Část zakázky:</t>
  </si>
  <si>
    <t>Celková cena bez DPH</t>
  </si>
  <si>
    <t>Jednosedačka</t>
  </si>
  <si>
    <t>Dvojsedačka</t>
  </si>
  <si>
    <t>Případně vyplň údaje</t>
  </si>
  <si>
    <t>tento sloupec vyplnit</t>
  </si>
  <si>
    <t>procento z výše uvedených nákladů</t>
  </si>
  <si>
    <t>Další případné náklady 1 - doplnit popis</t>
  </si>
  <si>
    <t>Další případné náklady 2 - doplnit popis</t>
  </si>
  <si>
    <t>Další případné náklady 3 - doplnit popis</t>
  </si>
  <si>
    <t xml:space="preserve">% </t>
  </si>
  <si>
    <t>Část č. 1: Kino Citadela – podlahová krytina</t>
  </si>
  <si>
    <t>m2</t>
  </si>
  <si>
    <t>Demontáž stávající podlahové krytiny</t>
  </si>
  <si>
    <t>Příprava podkladu pro novou pokládku</t>
  </si>
  <si>
    <t>bm</t>
  </si>
  <si>
    <t xml:space="preserve">Úklid </t>
  </si>
  <si>
    <t>Popis položky:</t>
  </si>
  <si>
    <t>-kompletní vyčištění podlah, vysátí, příprava na předávku</t>
  </si>
  <si>
    <t>-nákup, doprava a skladování materiálu</t>
  </si>
  <si>
    <t>Plocha dle položky 3, bez prořezu</t>
  </si>
  <si>
    <t>- kovové schodové hrany s možností instalace osvětlení ( LED pásky), směr světla k podlaze</t>
  </si>
  <si>
    <t>- nákup, doprava a skladování materiálu</t>
  </si>
  <si>
    <t>- kotvení nerez vruty, hmoždiny dle podkladného materiálu</t>
  </si>
  <si>
    <t>podlaha sálu</t>
  </si>
  <si>
    <t>plocha dle položky 1, bez prořezu</t>
  </si>
  <si>
    <t>-dodávka podlahové krytiny</t>
  </si>
  <si>
    <t>Dodávka nové podlahové krytiny</t>
  </si>
  <si>
    <t>Montáž schodových lišt</t>
  </si>
  <si>
    <t>délka dle položky 5 - bez prořezu</t>
  </si>
  <si>
    <t>Pokládka nové podlahové krytiny</t>
  </si>
  <si>
    <t>Plocha dle položky 1, bez prořezu</t>
  </si>
  <si>
    <t>-celoplošné lepení nové podlahové krytiny</t>
  </si>
  <si>
    <t>-odstranění  půvdoního PVC včetně schodišťových hran</t>
  </si>
  <si>
    <t>-ekologická likvidace půvdoního PVC a schodišťových hran</t>
  </si>
  <si>
    <r>
      <t xml:space="preserve">-příprava podkladu pro pokládku nové krytiny </t>
    </r>
    <r>
      <rPr>
        <b/>
        <sz val="10"/>
        <color indexed="23"/>
        <rFont val="Calibri Light"/>
        <family val="2"/>
        <charset val="1"/>
      </rPr>
      <t>(</t>
    </r>
    <r>
      <rPr>
        <sz val="10"/>
        <color indexed="23"/>
        <rFont val="Calibri Light"/>
        <family val="2"/>
        <charset val="1"/>
      </rPr>
      <t xml:space="preserve"> čištění, broušení, vysprávka, penetrace </t>
    </r>
    <r>
      <rPr>
        <b/>
        <sz val="10"/>
        <color indexed="23"/>
        <rFont val="Calibri Light"/>
        <family val="2"/>
        <charset val="1"/>
      </rPr>
      <t>)</t>
    </r>
  </si>
  <si>
    <t>- další nutné práce s přípravou podkladu pro bezproblémovou pokládku</t>
  </si>
  <si>
    <t>řada 1 - 2* 240</t>
  </si>
  <si>
    <t>mezisoučet</t>
  </si>
  <si>
    <t>řada 2,3,4 - 6*530</t>
  </si>
  <si>
    <t>řada 5 - 2*570</t>
  </si>
  <si>
    <t>řada 6 - 2*650</t>
  </si>
  <si>
    <t>řada 7 - 2*390</t>
  </si>
  <si>
    <t>řada 8 - 2*240</t>
  </si>
  <si>
    <t>řada 9 - 2*490</t>
  </si>
  <si>
    <t>řada 10 - 2*450</t>
  </si>
  <si>
    <t>řada 11 - 2*390</t>
  </si>
  <si>
    <t>řada 12 - 2*350</t>
  </si>
  <si>
    <t>řada 13 - 2*290</t>
  </si>
  <si>
    <t xml:space="preserve">čela schodů </t>
  </si>
  <si>
    <t>8-13, 6 * 20,6*0,3= 37,1</t>
  </si>
  <si>
    <t>1, 21,5*0,15</t>
  </si>
  <si>
    <t>2-6, 6*24,2*0,3 = 43,56</t>
  </si>
  <si>
    <t>7, 24,9*0,3</t>
  </si>
  <si>
    <t>boky</t>
  </si>
  <si>
    <t>24*0,3*0,5</t>
  </si>
  <si>
    <t>prořez 15 %</t>
  </si>
  <si>
    <t>prořez 15%</t>
  </si>
  <si>
    <t>Dodávka  schodových lišt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</si>
</sst>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Kč-405];\-#,##0.00\ [$Kč-405]"/>
  </numFmts>
  <fonts count="16" x14ac:knownFonts="1">
    <font>
      <sz val="11"/>
      <color theme="1"/>
      <name val="Calibri"/>
      <family val="2"/>
      <scheme val="minor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23"/>
      <name val="Calibri Light"/>
      <family val="2"/>
      <charset val="1"/>
    </font>
    <font>
      <b/>
      <sz val="10"/>
      <color indexed="23"/>
      <name val="Calibri Light"/>
      <family val="2"/>
      <charset val="1"/>
    </font>
    <font>
      <sz val="10"/>
      <color indexed="62"/>
      <name val="Calibri Light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 tint="-0.249977111117893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0" fillId="0" borderId="0" xfId="0" applyFill="1" applyProtection="1"/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top"/>
    </xf>
    <xf numFmtId="0" fontId="4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14" fontId="3" fillId="0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/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/>
    <xf numFmtId="0" fontId="4" fillId="0" borderId="0" xfId="0" applyFont="1" applyFill="1" applyAlignment="1" applyProtection="1">
      <alignment vertical="top" wrapText="1"/>
    </xf>
    <xf numFmtId="49" fontId="3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Fill="1"/>
    <xf numFmtId="0" fontId="7" fillId="3" borderId="1" xfId="0" applyFont="1" applyFill="1" applyBorder="1" applyAlignment="1">
      <alignment horizontal="left"/>
    </xf>
    <xf numFmtId="0" fontId="7" fillId="3" borderId="2" xfId="0" applyFont="1" applyFill="1" applyBorder="1"/>
    <xf numFmtId="164" fontId="7" fillId="3" borderId="2" xfId="0" applyNumberFormat="1" applyFont="1" applyFill="1" applyBorder="1"/>
    <xf numFmtId="164" fontId="7" fillId="3" borderId="3" xfId="0" applyNumberFormat="1" applyFont="1" applyFill="1" applyBorder="1"/>
    <xf numFmtId="164" fontId="7" fillId="4" borderId="2" xfId="0" applyNumberFormat="1" applyFont="1" applyFill="1" applyBorder="1"/>
    <xf numFmtId="10" fontId="7" fillId="4" borderId="2" xfId="0" applyNumberFormat="1" applyFont="1" applyFill="1" applyBorder="1"/>
    <xf numFmtId="164" fontId="10" fillId="0" borderId="4" xfId="0" applyNumberFormat="1" applyFont="1" applyBorder="1" applyAlignment="1">
      <alignment vertical="center"/>
    </xf>
    <xf numFmtId="0" fontId="15" fillId="0" borderId="0" xfId="0" applyFont="1"/>
    <xf numFmtId="49" fontId="13" fillId="0" borderId="0" xfId="0" applyNumberFormat="1" applyFont="1"/>
    <xf numFmtId="49" fontId="8" fillId="0" borderId="0" xfId="0" applyNumberFormat="1" applyFont="1"/>
    <xf numFmtId="164" fontId="8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0"/>
  <sheetViews>
    <sheetView tabSelected="1" topLeftCell="A55" workbookViewId="0">
      <selection activeCell="E72" sqref="E72"/>
    </sheetView>
  </sheetViews>
  <sheetFormatPr defaultRowHeight="15" x14ac:dyDescent="0.25"/>
  <cols>
    <col min="1" max="1" width="15.42578125" customWidth="1"/>
    <col min="2" max="2" width="10" customWidth="1"/>
    <col min="3" max="3" width="37.7109375" customWidth="1"/>
    <col min="4" max="4" width="9.7109375" customWidth="1"/>
    <col min="5" max="5" width="10.42578125" customWidth="1"/>
    <col min="6" max="6" width="18.140625" bestFit="1" customWidth="1"/>
    <col min="7" max="7" width="13.28515625" customWidth="1"/>
  </cols>
  <sheetData>
    <row r="1" spans="1:49" ht="15.75" x14ac:dyDescent="0.25">
      <c r="A1" s="6" t="s">
        <v>8</v>
      </c>
      <c r="B1" s="1" t="s">
        <v>9</v>
      </c>
      <c r="C1" s="1"/>
      <c r="D1" s="2"/>
      <c r="E1" s="2"/>
      <c r="F1" s="2"/>
      <c r="G1" s="2"/>
    </row>
    <row r="2" spans="1:49" x14ac:dyDescent="0.25">
      <c r="A2" s="2"/>
      <c r="B2" s="2"/>
      <c r="C2" s="2"/>
      <c r="D2" s="2"/>
      <c r="E2" s="2"/>
      <c r="F2" s="2"/>
      <c r="G2" s="2"/>
    </row>
    <row r="3" spans="1:49" ht="15.75" x14ac:dyDescent="0.25">
      <c r="A3" s="6" t="s">
        <v>16</v>
      </c>
      <c r="B3" s="7" t="s">
        <v>27</v>
      </c>
      <c r="C3" s="7"/>
      <c r="D3" s="2"/>
      <c r="E3" s="2"/>
      <c r="F3" s="2"/>
      <c r="G3" s="2"/>
    </row>
    <row r="4" spans="1:49" x14ac:dyDescent="0.25">
      <c r="A4" s="2"/>
      <c r="B4" s="2"/>
      <c r="C4" s="2"/>
      <c r="D4" s="2"/>
      <c r="E4" s="2"/>
      <c r="F4" s="2"/>
      <c r="G4" s="2"/>
    </row>
    <row r="5" spans="1:49" x14ac:dyDescent="0.25">
      <c r="A5" s="8" t="s">
        <v>3</v>
      </c>
      <c r="B5" s="8" t="s">
        <v>13</v>
      </c>
      <c r="C5" s="8"/>
      <c r="D5" s="8"/>
      <c r="E5" s="9" t="s">
        <v>4</v>
      </c>
      <c r="F5" s="9">
        <v>25005430</v>
      </c>
      <c r="G5" s="2"/>
    </row>
    <row r="6" spans="1:49" x14ac:dyDescent="0.25">
      <c r="A6" s="8"/>
      <c r="B6" s="8"/>
      <c r="C6" s="8"/>
      <c r="D6" s="8"/>
      <c r="E6" s="9" t="s">
        <v>5</v>
      </c>
      <c r="F6" s="9" t="s">
        <v>14</v>
      </c>
      <c r="G6" s="2"/>
    </row>
    <row r="7" spans="1:49" x14ac:dyDescent="0.25">
      <c r="A7" s="8"/>
      <c r="B7" s="8"/>
      <c r="C7" s="8"/>
      <c r="D7" s="8"/>
      <c r="E7" s="8"/>
      <c r="F7" s="8"/>
      <c r="G7" s="2"/>
    </row>
    <row r="8" spans="1:49" x14ac:dyDescent="0.25">
      <c r="A8" s="8" t="s">
        <v>6</v>
      </c>
      <c r="B8" s="10" t="s">
        <v>7</v>
      </c>
      <c r="C8" s="10"/>
      <c r="D8" s="8"/>
      <c r="E8" s="9" t="s">
        <v>4</v>
      </c>
      <c r="F8" s="11" t="s">
        <v>7</v>
      </c>
      <c r="G8" s="2"/>
    </row>
    <row r="9" spans="1:49" x14ac:dyDescent="0.25">
      <c r="A9" s="8"/>
      <c r="B9" s="10" t="s">
        <v>15</v>
      </c>
      <c r="C9" s="10"/>
      <c r="D9" s="8"/>
      <c r="E9" s="9" t="s">
        <v>5</v>
      </c>
      <c r="F9" s="11" t="s">
        <v>7</v>
      </c>
      <c r="G9" s="2"/>
    </row>
    <row r="10" spans="1:49" x14ac:dyDescent="0.25">
      <c r="A10" s="2"/>
      <c r="B10" s="2"/>
      <c r="C10" s="2"/>
      <c r="D10" s="2"/>
      <c r="E10" s="2"/>
      <c r="F10" s="2"/>
      <c r="G10" s="2"/>
    </row>
    <row r="11" spans="1:49" x14ac:dyDescent="0.25">
      <c r="A11" s="2"/>
      <c r="D11" s="2"/>
      <c r="E11" s="2"/>
      <c r="F11" s="2"/>
      <c r="G11" s="2"/>
    </row>
    <row r="12" spans="1:49" ht="22.5" customHeight="1" x14ac:dyDescent="0.25">
      <c r="A12" s="26" t="s">
        <v>17</v>
      </c>
      <c r="B12" s="26"/>
      <c r="C12" s="26"/>
      <c r="D12" s="26"/>
      <c r="E12" s="26"/>
      <c r="F12" s="35">
        <f>SUM(G15:G97)</f>
        <v>0</v>
      </c>
      <c r="G12" s="26"/>
    </row>
    <row r="13" spans="1:49" x14ac:dyDescent="0.25">
      <c r="A13" s="2"/>
      <c r="B13" s="2"/>
      <c r="C13" s="2"/>
      <c r="D13" s="2"/>
      <c r="E13" s="2"/>
      <c r="F13" s="2"/>
      <c r="G13" s="2"/>
    </row>
    <row r="14" spans="1:49" ht="18" x14ac:dyDescent="0.25">
      <c r="A14" s="2"/>
      <c r="B14" s="2"/>
      <c r="C14" s="2"/>
      <c r="D14" s="2"/>
      <c r="E14" s="2"/>
      <c r="F14" s="27" t="s">
        <v>21</v>
      </c>
      <c r="G14" s="2"/>
      <c r="K14" s="12"/>
      <c r="L14" s="1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</row>
    <row r="15" spans="1:49" x14ac:dyDescent="0.25">
      <c r="A15" s="29">
        <v>1</v>
      </c>
      <c r="B15" s="30" t="s">
        <v>29</v>
      </c>
      <c r="C15" s="30"/>
      <c r="D15" s="30" t="s">
        <v>28</v>
      </c>
      <c r="E15" s="30">
        <v>390</v>
      </c>
      <c r="F15" s="33">
        <v>0</v>
      </c>
      <c r="G15" s="32">
        <f>F15*E15</f>
        <v>0</v>
      </c>
      <c r="K15" s="12"/>
      <c r="L15" s="14"/>
      <c r="M15" s="12"/>
      <c r="N15" s="12"/>
      <c r="O15" s="12"/>
      <c r="P15" s="12"/>
      <c r="Q15" s="12"/>
      <c r="R15" s="12"/>
      <c r="S15" s="21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</row>
    <row r="16" spans="1:49" x14ac:dyDescent="0.25">
      <c r="A16" s="3"/>
      <c r="B16" s="36" t="s">
        <v>40</v>
      </c>
      <c r="C16" s="36"/>
      <c r="D16" s="36">
        <v>294</v>
      </c>
      <c r="E16" s="36"/>
      <c r="F16" s="4"/>
      <c r="G16" s="4"/>
      <c r="K16" s="12"/>
      <c r="L16" s="15"/>
      <c r="M16" s="12"/>
      <c r="N16" s="12"/>
      <c r="O16" s="12"/>
      <c r="P16" s="12"/>
      <c r="Q16" s="12"/>
      <c r="R16" s="12"/>
      <c r="S16" s="23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</row>
    <row r="17" spans="1:49" x14ac:dyDescent="0.25">
      <c r="A17" s="3"/>
      <c r="B17" s="36" t="s">
        <v>65</v>
      </c>
      <c r="C17" s="36"/>
      <c r="D17" s="36"/>
      <c r="E17" s="36"/>
      <c r="F17" s="4"/>
      <c r="G17" s="4"/>
      <c r="K17" s="12"/>
      <c r="L17" s="15"/>
      <c r="M17" s="12"/>
      <c r="N17" s="12"/>
      <c r="O17" s="12"/>
      <c r="P17" s="12"/>
      <c r="Q17" s="12"/>
      <c r="R17" s="12"/>
      <c r="S17" s="23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</row>
    <row r="18" spans="1:49" x14ac:dyDescent="0.25">
      <c r="A18" s="3"/>
      <c r="B18" s="36"/>
      <c r="C18" s="36" t="s">
        <v>67</v>
      </c>
      <c r="D18" s="36">
        <v>3.3</v>
      </c>
      <c r="E18" s="36"/>
      <c r="F18" s="4"/>
      <c r="G18" s="4"/>
      <c r="K18" s="12"/>
      <c r="L18" s="15"/>
      <c r="M18" s="12"/>
      <c r="N18" s="12"/>
      <c r="O18" s="12"/>
      <c r="P18" s="12"/>
      <c r="Q18" s="12"/>
      <c r="R18" s="12"/>
      <c r="S18" s="23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</row>
    <row r="19" spans="1:49" x14ac:dyDescent="0.25">
      <c r="A19" s="3"/>
      <c r="B19" s="36"/>
      <c r="C19" s="36" t="s">
        <v>68</v>
      </c>
      <c r="D19" s="36">
        <v>43.56</v>
      </c>
      <c r="E19" s="36"/>
      <c r="F19" s="4"/>
      <c r="G19" s="4"/>
      <c r="K19" s="12"/>
      <c r="L19" s="15"/>
      <c r="M19" s="12"/>
      <c r="N19" s="12"/>
      <c r="O19" s="12"/>
      <c r="P19" s="12"/>
      <c r="Q19" s="12"/>
      <c r="R19" s="12"/>
      <c r="S19" s="23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</row>
    <row r="20" spans="1:49" x14ac:dyDescent="0.25">
      <c r="A20" s="3"/>
      <c r="B20" s="36"/>
      <c r="C20" s="36" t="s">
        <v>69</v>
      </c>
      <c r="D20" s="36">
        <v>7.5</v>
      </c>
      <c r="E20" s="36"/>
      <c r="F20" s="4"/>
      <c r="G20" s="4"/>
      <c r="K20" s="12"/>
      <c r="L20" s="15"/>
      <c r="M20" s="12"/>
      <c r="N20" s="12"/>
      <c r="O20" s="12"/>
      <c r="P20" s="12"/>
      <c r="Q20" s="12"/>
      <c r="R20" s="12"/>
      <c r="S20" s="23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</row>
    <row r="21" spans="1:49" x14ac:dyDescent="0.25">
      <c r="A21" s="3"/>
      <c r="B21" s="36"/>
      <c r="C21" s="36" t="s">
        <v>66</v>
      </c>
      <c r="D21" s="36">
        <v>37.1</v>
      </c>
      <c r="E21" s="36"/>
      <c r="F21" s="4"/>
      <c r="G21" s="4"/>
      <c r="K21" s="12"/>
      <c r="L21" s="15"/>
      <c r="M21" s="12"/>
      <c r="N21" s="12"/>
      <c r="O21" s="12"/>
      <c r="P21" s="12"/>
      <c r="Q21" s="12"/>
      <c r="R21" s="12"/>
      <c r="S21" s="23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</row>
    <row r="22" spans="1:49" x14ac:dyDescent="0.25">
      <c r="A22" s="3"/>
      <c r="B22" s="36" t="s">
        <v>70</v>
      </c>
      <c r="C22" s="36" t="s">
        <v>71</v>
      </c>
      <c r="D22" s="36">
        <v>3.6</v>
      </c>
      <c r="E22" s="36"/>
      <c r="F22" s="4"/>
      <c r="G22" s="4"/>
      <c r="K22" s="12"/>
      <c r="L22" s="15"/>
      <c r="M22" s="12"/>
      <c r="N22" s="12"/>
      <c r="O22" s="12"/>
      <c r="P22" s="12"/>
      <c r="Q22" s="12"/>
      <c r="R22" s="12"/>
      <c r="S22" s="23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</row>
    <row r="23" spans="1:49" x14ac:dyDescent="0.25">
      <c r="A23" s="3"/>
      <c r="B23" s="36" t="s">
        <v>54</v>
      </c>
      <c r="C23" s="36"/>
      <c r="D23" s="36">
        <f>SUM(D16:D22)</f>
        <v>389.06000000000006</v>
      </c>
      <c r="E23" s="36"/>
      <c r="F23" s="4"/>
      <c r="G23" s="4"/>
      <c r="K23" s="12"/>
      <c r="L23" s="15"/>
      <c r="M23" s="12"/>
      <c r="N23" s="12"/>
      <c r="O23" s="12"/>
      <c r="P23" s="12"/>
      <c r="Q23" s="12"/>
      <c r="R23" s="12"/>
      <c r="S23" s="23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</row>
    <row r="24" spans="1:49" x14ac:dyDescent="0.25">
      <c r="A24" s="3"/>
      <c r="B24" s="36"/>
      <c r="C24" s="36"/>
      <c r="D24" s="36"/>
      <c r="E24" s="36"/>
      <c r="F24" s="4"/>
      <c r="G24" s="4"/>
      <c r="K24" s="12"/>
      <c r="L24" s="15"/>
      <c r="M24" s="12"/>
      <c r="N24" s="12"/>
      <c r="O24" s="12"/>
      <c r="P24" s="12"/>
      <c r="Q24" s="12"/>
      <c r="R24" s="12"/>
      <c r="S24" s="23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</row>
    <row r="25" spans="1:49" x14ac:dyDescent="0.25">
      <c r="A25" s="3"/>
      <c r="B25" s="36"/>
      <c r="C25" s="36"/>
      <c r="D25" s="36"/>
      <c r="E25" s="36"/>
      <c r="F25" s="4"/>
      <c r="G25" s="4"/>
      <c r="K25" s="12"/>
      <c r="L25" s="15"/>
      <c r="M25" s="12"/>
      <c r="N25" s="12"/>
      <c r="O25" s="12"/>
      <c r="P25" s="12"/>
      <c r="Q25" s="12"/>
      <c r="R25" s="12"/>
      <c r="S25" s="23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</row>
    <row r="26" spans="1:49" x14ac:dyDescent="0.25">
      <c r="A26" s="3"/>
      <c r="B26" s="37" t="s">
        <v>33</v>
      </c>
      <c r="C26" s="37"/>
      <c r="D26" s="5"/>
      <c r="E26" s="4"/>
      <c r="F26" s="4"/>
      <c r="G26" s="4"/>
      <c r="K26" s="12"/>
      <c r="L26" s="15"/>
      <c r="M26" s="12"/>
      <c r="N26" s="12"/>
      <c r="O26" s="12"/>
      <c r="P26" s="12"/>
      <c r="Q26" s="12"/>
      <c r="R26" s="12"/>
      <c r="S26" s="23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</row>
    <row r="27" spans="1:49" x14ac:dyDescent="0.25">
      <c r="A27" s="3"/>
      <c r="B27" s="37" t="s">
        <v>35</v>
      </c>
      <c r="C27" s="37"/>
      <c r="D27" s="5"/>
      <c r="E27" s="4"/>
      <c r="F27" s="4"/>
      <c r="G27" s="4"/>
      <c r="K27" s="12"/>
      <c r="L27" s="15"/>
      <c r="M27" s="12"/>
      <c r="N27" s="12"/>
      <c r="O27" s="12"/>
      <c r="P27" s="12"/>
      <c r="Q27" s="12"/>
      <c r="R27" s="12"/>
      <c r="S27" s="23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</row>
    <row r="28" spans="1:49" x14ac:dyDescent="0.25">
      <c r="A28" s="3"/>
      <c r="B28" s="37" t="s">
        <v>49</v>
      </c>
      <c r="C28" s="37"/>
      <c r="D28" s="5"/>
      <c r="E28" s="4"/>
      <c r="F28" s="4"/>
      <c r="G28" s="4"/>
      <c r="K28" s="12"/>
      <c r="L28" s="15"/>
      <c r="M28" s="12"/>
      <c r="N28" s="12"/>
      <c r="O28" s="12"/>
      <c r="P28" s="12"/>
      <c r="Q28" s="12"/>
      <c r="R28" s="12"/>
      <c r="S28" s="23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</row>
    <row r="29" spans="1:49" x14ac:dyDescent="0.25">
      <c r="A29" s="3"/>
      <c r="B29" s="37" t="s">
        <v>50</v>
      </c>
      <c r="C29" s="37"/>
      <c r="D29" s="5"/>
      <c r="E29" s="4"/>
      <c r="F29" s="4"/>
      <c r="G29" s="4"/>
      <c r="K29" s="12"/>
      <c r="L29" s="15"/>
      <c r="M29" s="12"/>
      <c r="N29" s="12"/>
      <c r="O29" s="12"/>
      <c r="P29" s="12"/>
      <c r="Q29" s="12"/>
      <c r="R29" s="12"/>
      <c r="S29" s="23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</row>
    <row r="30" spans="1:49" x14ac:dyDescent="0.25">
      <c r="A30" s="3"/>
      <c r="B30" s="37"/>
      <c r="C30" s="37"/>
      <c r="E30" s="5"/>
      <c r="F30" s="4"/>
      <c r="G30" s="4"/>
      <c r="K30" s="12"/>
      <c r="L30" s="16"/>
      <c r="M30" s="12"/>
      <c r="N30" s="12"/>
      <c r="O30" s="12"/>
      <c r="P30" s="12"/>
      <c r="Q30" s="12"/>
      <c r="R30" s="12"/>
      <c r="S30" s="17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6"/>
      <c r="AT30" s="12"/>
      <c r="AU30" s="12"/>
      <c r="AV30" s="17"/>
      <c r="AW30" s="12"/>
    </row>
    <row r="31" spans="1:49" x14ac:dyDescent="0.25">
      <c r="A31" s="29">
        <v>2</v>
      </c>
      <c r="B31" s="30" t="s">
        <v>30</v>
      </c>
      <c r="C31" s="30"/>
      <c r="D31" s="30" t="s">
        <v>28</v>
      </c>
      <c r="E31" s="30">
        <v>390</v>
      </c>
      <c r="F31" s="33">
        <v>0</v>
      </c>
      <c r="G31" s="32">
        <f>F31*E31</f>
        <v>0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</row>
    <row r="32" spans="1:49" x14ac:dyDescent="0.25">
      <c r="A32" s="3"/>
      <c r="B32" s="36" t="s">
        <v>41</v>
      </c>
      <c r="C32" s="5"/>
      <c r="D32" s="5"/>
      <c r="E32" s="4"/>
      <c r="F32" s="4"/>
      <c r="G32" s="4"/>
      <c r="K32" s="12"/>
      <c r="L32" s="16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6"/>
      <c r="AT32" s="12"/>
      <c r="AU32" s="12"/>
      <c r="AV32" s="17"/>
      <c r="AW32" s="12"/>
    </row>
    <row r="33" spans="1:49" x14ac:dyDescent="0.25">
      <c r="A33" s="3"/>
      <c r="B33" s="5"/>
      <c r="C33" s="5"/>
      <c r="D33" s="5"/>
      <c r="E33" s="4"/>
      <c r="F33" s="4"/>
      <c r="G33" s="4"/>
      <c r="K33" s="12"/>
      <c r="L33" s="16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6"/>
      <c r="AT33" s="12"/>
      <c r="AU33" s="12"/>
      <c r="AV33" s="17"/>
      <c r="AW33" s="12"/>
    </row>
    <row r="34" spans="1:49" x14ac:dyDescent="0.25">
      <c r="A34" s="3"/>
      <c r="B34" s="37" t="s">
        <v>33</v>
      </c>
      <c r="C34" s="37"/>
      <c r="D34" s="5"/>
      <c r="E34" s="4"/>
      <c r="F34" s="4"/>
      <c r="G34" s="4"/>
      <c r="K34" s="12"/>
      <c r="L34" s="16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6"/>
      <c r="AT34" s="12"/>
      <c r="AU34" s="12"/>
      <c r="AV34" s="17"/>
      <c r="AW34" s="12"/>
    </row>
    <row r="35" spans="1:49" x14ac:dyDescent="0.25">
      <c r="A35" s="3"/>
      <c r="B35" s="37" t="s">
        <v>35</v>
      </c>
      <c r="C35" s="37"/>
      <c r="D35" s="5"/>
      <c r="E35" s="4"/>
      <c r="F35" s="4"/>
      <c r="G35" s="4"/>
      <c r="K35" s="12"/>
      <c r="L35" s="16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6"/>
      <c r="AT35" s="12"/>
      <c r="AU35" s="12"/>
      <c r="AV35" s="17"/>
      <c r="AW35" s="12"/>
    </row>
    <row r="36" spans="1:49" x14ac:dyDescent="0.25">
      <c r="A36" s="3"/>
      <c r="B36" s="37" t="s">
        <v>51</v>
      </c>
      <c r="C36" s="37"/>
      <c r="D36" s="5"/>
      <c r="E36" s="4"/>
      <c r="F36" s="4"/>
      <c r="G36" s="4"/>
      <c r="K36" s="12"/>
      <c r="L36" s="16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6"/>
      <c r="AT36" s="12"/>
      <c r="AU36" s="12"/>
      <c r="AV36" s="17"/>
      <c r="AW36" s="12"/>
    </row>
    <row r="37" spans="1:49" x14ac:dyDescent="0.25">
      <c r="A37" s="3"/>
      <c r="B37" s="37" t="s">
        <v>52</v>
      </c>
      <c r="C37" s="37"/>
      <c r="D37" s="5"/>
      <c r="E37" s="4"/>
      <c r="F37" s="4"/>
      <c r="G37" s="4"/>
      <c r="K37" s="12"/>
      <c r="L37" s="16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6"/>
      <c r="AT37" s="12"/>
      <c r="AU37" s="12"/>
      <c r="AV37" s="17"/>
      <c r="AW37" s="12"/>
    </row>
    <row r="38" spans="1:49" x14ac:dyDescent="0.25">
      <c r="A38" s="3"/>
      <c r="B38" s="38"/>
      <c r="C38" s="38"/>
      <c r="D38" s="4"/>
      <c r="E38" s="4"/>
      <c r="F38" s="4"/>
      <c r="G38" s="4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</row>
    <row r="39" spans="1:49" x14ac:dyDescent="0.25">
      <c r="A39" s="29">
        <v>3</v>
      </c>
      <c r="B39" s="30" t="s">
        <v>43</v>
      </c>
      <c r="C39" s="30"/>
      <c r="D39" s="30" t="s">
        <v>28</v>
      </c>
      <c r="E39" s="30">
        <v>447.5</v>
      </c>
      <c r="F39" s="33">
        <v>0</v>
      </c>
      <c r="G39" s="32">
        <f>F39*E39</f>
        <v>0</v>
      </c>
      <c r="K39" s="12"/>
      <c r="L39" s="16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6"/>
      <c r="AT39" s="12"/>
      <c r="AU39" s="12"/>
      <c r="AV39" s="19"/>
      <c r="AW39" s="12"/>
    </row>
    <row r="40" spans="1:49" x14ac:dyDescent="0.25">
      <c r="A40" s="3"/>
      <c r="B40" s="36" t="s">
        <v>47</v>
      </c>
      <c r="C40" s="36"/>
      <c r="D40" s="36">
        <v>389.06</v>
      </c>
      <c r="E40" s="4"/>
      <c r="F40" s="4"/>
      <c r="G40" s="4"/>
      <c r="K40" s="12"/>
      <c r="L40" s="12"/>
      <c r="M40" s="24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16"/>
      <c r="AT40" s="12"/>
      <c r="AU40" s="12"/>
      <c r="AV40" s="19"/>
      <c r="AW40" s="12"/>
    </row>
    <row r="41" spans="1:49" x14ac:dyDescent="0.25">
      <c r="A41" s="3"/>
      <c r="B41" s="36" t="s">
        <v>72</v>
      </c>
      <c r="C41" s="36"/>
      <c r="D41" s="36">
        <f>+D40*0.15</f>
        <v>58.358999999999995</v>
      </c>
      <c r="E41" s="36"/>
      <c r="F41" s="4"/>
      <c r="G41" s="4"/>
      <c r="K41" s="12"/>
      <c r="L41" s="12"/>
      <c r="M41" s="24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16"/>
      <c r="AT41" s="12"/>
      <c r="AU41" s="12"/>
      <c r="AV41" s="19"/>
      <c r="AW41" s="12"/>
    </row>
    <row r="42" spans="1:49" x14ac:dyDescent="0.25">
      <c r="A42" s="3"/>
      <c r="B42" s="36"/>
      <c r="C42" s="36"/>
      <c r="D42" s="36">
        <f>SUM(D40:D41)</f>
        <v>447.41899999999998</v>
      </c>
      <c r="E42" s="4"/>
      <c r="F42" s="4"/>
      <c r="G42" s="4"/>
      <c r="K42" s="12"/>
      <c r="L42" s="12"/>
      <c r="M42" s="24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16"/>
      <c r="AT42" s="12"/>
      <c r="AU42" s="12"/>
      <c r="AV42" s="19"/>
      <c r="AW42" s="12"/>
    </row>
    <row r="43" spans="1:49" x14ac:dyDescent="0.25">
      <c r="A43" s="3"/>
      <c r="B43" s="37" t="s">
        <v>33</v>
      </c>
      <c r="C43" s="37"/>
      <c r="D43" s="4"/>
      <c r="E43" s="4"/>
      <c r="F43" s="4"/>
      <c r="G43" s="4"/>
      <c r="K43" s="12"/>
      <c r="L43" s="12"/>
      <c r="M43" s="24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16"/>
      <c r="AT43" s="12"/>
      <c r="AU43" s="12"/>
      <c r="AV43" s="19"/>
      <c r="AW43" s="12"/>
    </row>
    <row r="44" spans="1:49" x14ac:dyDescent="0.25">
      <c r="A44" s="3"/>
      <c r="B44" s="37" t="s">
        <v>35</v>
      </c>
      <c r="C44" s="37"/>
      <c r="D44" s="4"/>
      <c r="E44" s="4"/>
      <c r="F44" s="4"/>
      <c r="G44" s="4"/>
      <c r="K44" s="12"/>
      <c r="L44" s="12"/>
      <c r="M44" s="24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16"/>
      <c r="AT44" s="12"/>
      <c r="AU44" s="12"/>
      <c r="AV44" s="19"/>
      <c r="AW44" s="12"/>
    </row>
    <row r="45" spans="1:49" x14ac:dyDescent="0.25">
      <c r="A45" s="3"/>
      <c r="B45" s="37" t="s">
        <v>42</v>
      </c>
      <c r="C45" s="37"/>
      <c r="D45" s="4"/>
      <c r="E45" s="4"/>
      <c r="F45" s="4"/>
      <c r="G45" s="4"/>
      <c r="K45" s="12"/>
      <c r="L45" s="12"/>
      <c r="M45" s="24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16"/>
      <c r="AT45" s="12"/>
      <c r="AU45" s="12"/>
      <c r="AV45" s="19"/>
      <c r="AW45" s="12"/>
    </row>
    <row r="46" spans="1:49" x14ac:dyDescent="0.25">
      <c r="A46" s="3"/>
      <c r="B46" s="37"/>
      <c r="C46" s="37"/>
      <c r="D46" s="4"/>
      <c r="E46" s="4"/>
      <c r="F46" s="4"/>
      <c r="G46" s="4"/>
      <c r="K46" s="12"/>
      <c r="L46" s="12"/>
      <c r="M46" s="24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16"/>
      <c r="AT46" s="12"/>
      <c r="AU46" s="12"/>
      <c r="AV46" s="19"/>
      <c r="AW46" s="12"/>
    </row>
    <row r="47" spans="1:49" x14ac:dyDescent="0.25">
      <c r="A47" s="29">
        <v>4</v>
      </c>
      <c r="B47" s="30" t="s">
        <v>46</v>
      </c>
      <c r="C47" s="30"/>
      <c r="D47" s="30" t="s">
        <v>28</v>
      </c>
      <c r="E47" s="30">
        <v>390</v>
      </c>
      <c r="F47" s="33">
        <v>0</v>
      </c>
      <c r="G47" s="32">
        <f>F47*E47</f>
        <v>0</v>
      </c>
      <c r="K47" s="12"/>
      <c r="L47" s="12"/>
      <c r="M47" s="24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16"/>
      <c r="AT47" s="12"/>
      <c r="AU47" s="12"/>
      <c r="AV47" s="19"/>
      <c r="AW47" s="12"/>
    </row>
    <row r="48" spans="1:49" x14ac:dyDescent="0.25">
      <c r="A48" s="3"/>
      <c r="B48" s="36" t="s">
        <v>47</v>
      </c>
      <c r="C48" s="36"/>
      <c r="D48" s="36"/>
      <c r="E48" s="4"/>
      <c r="F48" s="4"/>
      <c r="G48" s="4"/>
      <c r="K48" s="12"/>
      <c r="L48" s="12"/>
      <c r="M48" s="24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16"/>
      <c r="AT48" s="12"/>
      <c r="AU48" s="12"/>
      <c r="AV48" s="19"/>
      <c r="AW48" s="12"/>
    </row>
    <row r="49" spans="1:49" x14ac:dyDescent="0.25">
      <c r="A49" s="3"/>
      <c r="B49" s="36"/>
      <c r="C49" s="36"/>
      <c r="D49" s="36"/>
      <c r="E49" s="4"/>
      <c r="F49" s="4"/>
      <c r="G49" s="4"/>
      <c r="K49" s="12"/>
      <c r="L49" s="12"/>
      <c r="M49" s="24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16"/>
      <c r="AT49" s="12"/>
      <c r="AU49" s="12"/>
      <c r="AV49" s="19"/>
      <c r="AW49" s="12"/>
    </row>
    <row r="50" spans="1:49" x14ac:dyDescent="0.25">
      <c r="A50" s="3"/>
      <c r="B50" s="37" t="s">
        <v>33</v>
      </c>
      <c r="C50" s="37"/>
      <c r="D50" s="4"/>
      <c r="E50" s="4"/>
      <c r="F50" s="4"/>
      <c r="G50" s="4"/>
      <c r="K50" s="12"/>
      <c r="L50" s="12"/>
      <c r="M50" s="24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16"/>
      <c r="AT50" s="12"/>
      <c r="AU50" s="12"/>
      <c r="AV50" s="19"/>
      <c r="AW50" s="12"/>
    </row>
    <row r="51" spans="1:49" x14ac:dyDescent="0.25">
      <c r="A51" s="3"/>
      <c r="B51" s="37" t="s">
        <v>48</v>
      </c>
      <c r="C51" s="37"/>
      <c r="D51" s="4"/>
      <c r="E51" s="4"/>
      <c r="F51" s="4"/>
      <c r="G51" s="4"/>
      <c r="K51" s="12"/>
      <c r="L51" s="12"/>
      <c r="M51" s="24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16"/>
      <c r="AT51" s="12"/>
      <c r="AU51" s="12"/>
      <c r="AV51" s="19"/>
      <c r="AW51" s="12"/>
    </row>
    <row r="52" spans="1:49" x14ac:dyDescent="0.25">
      <c r="A52" s="3"/>
      <c r="B52" s="37"/>
      <c r="C52" s="37"/>
      <c r="D52" s="4"/>
      <c r="E52" s="4"/>
      <c r="F52" s="4"/>
      <c r="G52" s="4"/>
      <c r="K52" s="12"/>
      <c r="L52" s="12"/>
      <c r="M52" s="24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16"/>
      <c r="AT52" s="12"/>
      <c r="AU52" s="12"/>
      <c r="AV52" s="19"/>
      <c r="AW52" s="12"/>
    </row>
    <row r="53" spans="1:49" x14ac:dyDescent="0.25">
      <c r="A53" s="29">
        <v>5</v>
      </c>
      <c r="B53" s="30" t="s">
        <v>74</v>
      </c>
      <c r="C53" s="30"/>
      <c r="D53" s="30" t="s">
        <v>31</v>
      </c>
      <c r="E53" s="30">
        <v>130</v>
      </c>
      <c r="F53" s="33">
        <v>0</v>
      </c>
      <c r="G53" s="32">
        <f>F53*E53</f>
        <v>0</v>
      </c>
    </row>
    <row r="54" spans="1:49" x14ac:dyDescent="0.25">
      <c r="A54" s="3"/>
      <c r="B54" s="36" t="s">
        <v>53</v>
      </c>
      <c r="C54" s="36"/>
      <c r="D54" s="36">
        <v>4.8</v>
      </c>
      <c r="E54" s="4"/>
      <c r="F54" s="4"/>
      <c r="G54" s="4"/>
    </row>
    <row r="55" spans="1:49" x14ac:dyDescent="0.25">
      <c r="A55" s="3"/>
      <c r="B55" s="36" t="s">
        <v>55</v>
      </c>
      <c r="C55" s="36"/>
      <c r="D55" s="36">
        <v>31.8</v>
      </c>
      <c r="E55" s="4"/>
      <c r="F55" s="4"/>
      <c r="G55" s="4"/>
    </row>
    <row r="56" spans="1:49" x14ac:dyDescent="0.25">
      <c r="A56" s="3"/>
      <c r="B56" s="36" t="s">
        <v>56</v>
      </c>
      <c r="C56" s="36"/>
      <c r="D56" s="36">
        <v>11.4</v>
      </c>
      <c r="E56" s="4"/>
      <c r="F56" s="4"/>
      <c r="G56" s="4"/>
    </row>
    <row r="57" spans="1:49" x14ac:dyDescent="0.25">
      <c r="A57" s="3"/>
      <c r="B57" s="36" t="s">
        <v>57</v>
      </c>
      <c r="C57" s="36"/>
      <c r="D57" s="36">
        <v>13</v>
      </c>
      <c r="E57" s="4"/>
      <c r="F57" s="4"/>
      <c r="G57" s="4"/>
    </row>
    <row r="58" spans="1:49" x14ac:dyDescent="0.25">
      <c r="A58" s="3"/>
      <c r="B58" s="36" t="s">
        <v>58</v>
      </c>
      <c r="C58" s="36"/>
      <c r="D58" s="36">
        <v>7.8</v>
      </c>
      <c r="E58" s="4"/>
      <c r="F58" s="4"/>
      <c r="G58" s="4"/>
    </row>
    <row r="59" spans="1:49" x14ac:dyDescent="0.25">
      <c r="A59" s="3"/>
      <c r="B59" s="36" t="s">
        <v>59</v>
      </c>
      <c r="C59" s="36"/>
      <c r="D59" s="36">
        <v>4.8</v>
      </c>
      <c r="E59" s="4"/>
      <c r="F59" s="4"/>
      <c r="G59" s="4"/>
    </row>
    <row r="60" spans="1:49" x14ac:dyDescent="0.25">
      <c r="A60" s="3"/>
      <c r="B60" s="36" t="s">
        <v>60</v>
      </c>
      <c r="C60" s="36"/>
      <c r="D60" s="36">
        <v>9.8000000000000007</v>
      </c>
      <c r="E60" s="4"/>
      <c r="F60" s="4"/>
      <c r="G60" s="4"/>
    </row>
    <row r="61" spans="1:49" x14ac:dyDescent="0.25">
      <c r="A61" s="3"/>
      <c r="B61" s="36" t="s">
        <v>61</v>
      </c>
      <c r="C61" s="36"/>
      <c r="D61" s="36">
        <v>9</v>
      </c>
      <c r="E61" s="4"/>
      <c r="F61" s="4"/>
      <c r="G61" s="4"/>
    </row>
    <row r="62" spans="1:49" x14ac:dyDescent="0.25">
      <c r="A62" s="3"/>
      <c r="B62" s="36" t="s">
        <v>62</v>
      </c>
      <c r="C62" s="36"/>
      <c r="D62" s="36">
        <v>7.8</v>
      </c>
      <c r="E62" s="4"/>
      <c r="F62" s="4"/>
      <c r="G62" s="4"/>
    </row>
    <row r="63" spans="1:49" x14ac:dyDescent="0.25">
      <c r="A63" s="3"/>
      <c r="B63" s="36" t="s">
        <v>63</v>
      </c>
      <c r="C63" s="36"/>
      <c r="D63" s="36">
        <v>7</v>
      </c>
      <c r="E63" s="4"/>
      <c r="F63" s="4"/>
      <c r="G63" s="4"/>
    </row>
    <row r="64" spans="1:49" x14ac:dyDescent="0.25">
      <c r="A64" s="3"/>
      <c r="B64" s="36" t="s">
        <v>64</v>
      </c>
      <c r="C64" s="36"/>
      <c r="D64" s="36">
        <v>5.8</v>
      </c>
      <c r="E64" s="4"/>
      <c r="F64" s="4"/>
      <c r="G64" s="4"/>
    </row>
    <row r="65" spans="1:7" x14ac:dyDescent="0.25">
      <c r="A65" s="3"/>
      <c r="B65" s="36" t="s">
        <v>54</v>
      </c>
      <c r="C65" s="36"/>
      <c r="D65" s="36">
        <f>SUM(D54:D64)</f>
        <v>112.99999999999999</v>
      </c>
      <c r="E65" s="36"/>
      <c r="F65" s="4"/>
      <c r="G65" s="4"/>
    </row>
    <row r="66" spans="1:7" x14ac:dyDescent="0.25">
      <c r="A66" s="3"/>
      <c r="B66" s="36" t="s">
        <v>73</v>
      </c>
      <c r="C66" s="36"/>
      <c r="D66" s="36">
        <f>+D65*0.15</f>
        <v>16.949999999999996</v>
      </c>
      <c r="E66" s="36">
        <f>+D66+D65</f>
        <v>129.94999999999999</v>
      </c>
      <c r="F66" s="4"/>
      <c r="G66" s="4"/>
    </row>
    <row r="67" spans="1:7" x14ac:dyDescent="0.25">
      <c r="A67" s="3"/>
      <c r="B67" s="28"/>
      <c r="C67" s="28"/>
      <c r="D67" s="36"/>
      <c r="E67" s="4"/>
      <c r="F67" s="4"/>
      <c r="G67" s="4"/>
    </row>
    <row r="68" spans="1:7" x14ac:dyDescent="0.25">
      <c r="A68" s="3"/>
      <c r="B68" s="37" t="s">
        <v>33</v>
      </c>
      <c r="C68" s="37"/>
      <c r="D68" s="4"/>
      <c r="E68" s="4"/>
      <c r="F68" s="4"/>
      <c r="G68" s="4"/>
    </row>
    <row r="69" spans="1:7" x14ac:dyDescent="0.25">
      <c r="A69" s="3"/>
      <c r="B69" s="37" t="s">
        <v>37</v>
      </c>
      <c r="C69" s="37"/>
      <c r="D69" s="4"/>
      <c r="E69" s="4"/>
      <c r="F69" s="4"/>
      <c r="G69" s="4"/>
    </row>
    <row r="70" spans="1:7" x14ac:dyDescent="0.25">
      <c r="A70" s="3"/>
      <c r="B70" s="37" t="s">
        <v>38</v>
      </c>
      <c r="C70" s="37"/>
      <c r="D70" s="4"/>
      <c r="E70" s="4"/>
      <c r="F70" s="4"/>
      <c r="G70" s="4"/>
    </row>
    <row r="71" spans="1:7" x14ac:dyDescent="0.25">
      <c r="A71" s="3"/>
      <c r="B71" s="37"/>
      <c r="C71" s="37"/>
      <c r="D71" s="4"/>
      <c r="E71" s="4"/>
      <c r="F71" s="4"/>
      <c r="G71" s="4"/>
    </row>
    <row r="72" spans="1:7" x14ac:dyDescent="0.25">
      <c r="A72" s="29">
        <v>6</v>
      </c>
      <c r="B72" s="30" t="s">
        <v>44</v>
      </c>
      <c r="C72" s="30"/>
      <c r="D72" s="30" t="s">
        <v>31</v>
      </c>
      <c r="E72" s="30">
        <v>113</v>
      </c>
      <c r="F72" s="33">
        <v>0</v>
      </c>
      <c r="G72" s="32">
        <f>F72*E72</f>
        <v>0</v>
      </c>
    </row>
    <row r="73" spans="1:7" x14ac:dyDescent="0.25">
      <c r="A73" s="3"/>
      <c r="B73" s="36" t="s">
        <v>45</v>
      </c>
      <c r="C73" s="36"/>
      <c r="D73" s="4"/>
      <c r="E73" s="4"/>
      <c r="F73" s="4"/>
      <c r="G73" s="4"/>
    </row>
    <row r="74" spans="1:7" x14ac:dyDescent="0.25">
      <c r="A74" s="3"/>
      <c r="B74" s="36"/>
      <c r="C74" s="36"/>
      <c r="D74" s="4"/>
      <c r="E74" s="4"/>
      <c r="F74" s="4"/>
      <c r="G74" s="4"/>
    </row>
    <row r="75" spans="1:7" x14ac:dyDescent="0.25">
      <c r="A75" s="3"/>
      <c r="B75" s="37" t="s">
        <v>33</v>
      </c>
      <c r="C75" s="37"/>
      <c r="D75" s="4"/>
      <c r="E75" s="4"/>
      <c r="F75" s="4"/>
      <c r="G75" s="4"/>
    </row>
    <row r="76" spans="1:7" x14ac:dyDescent="0.25">
      <c r="A76" s="3"/>
      <c r="B76" s="37" t="s">
        <v>37</v>
      </c>
      <c r="C76" s="37"/>
      <c r="D76" s="4"/>
      <c r="E76" s="4"/>
      <c r="F76" s="4"/>
      <c r="G76" s="4"/>
    </row>
    <row r="77" spans="1:7" x14ac:dyDescent="0.25">
      <c r="A77" s="3"/>
      <c r="B77" s="37" t="s">
        <v>39</v>
      </c>
      <c r="C77" s="37"/>
      <c r="D77" s="4"/>
      <c r="E77" s="4"/>
      <c r="F77" s="4"/>
      <c r="G77" s="4"/>
    </row>
    <row r="78" spans="1:7" x14ac:dyDescent="0.25">
      <c r="A78" s="3"/>
      <c r="B78" s="37"/>
      <c r="C78" s="37"/>
      <c r="D78" s="4"/>
      <c r="E78" s="4"/>
      <c r="F78" s="4"/>
      <c r="G78" s="4"/>
    </row>
    <row r="79" spans="1:7" x14ac:dyDescent="0.25">
      <c r="A79" s="29">
        <v>7</v>
      </c>
      <c r="B79" s="30" t="s">
        <v>32</v>
      </c>
      <c r="C79" s="30"/>
      <c r="D79" s="30" t="s">
        <v>28</v>
      </c>
      <c r="E79" s="30">
        <v>390</v>
      </c>
      <c r="F79" s="33">
        <v>0</v>
      </c>
      <c r="G79" s="32">
        <f>F79*E79</f>
        <v>0</v>
      </c>
    </row>
    <row r="80" spans="1:7" x14ac:dyDescent="0.25">
      <c r="A80" s="3"/>
      <c r="B80" s="36" t="s">
        <v>36</v>
      </c>
      <c r="C80" s="36"/>
      <c r="D80" s="4"/>
      <c r="E80" s="4"/>
      <c r="F80" s="4"/>
      <c r="G80" s="4"/>
    </row>
    <row r="81" spans="1:7" x14ac:dyDescent="0.25">
      <c r="A81" s="3"/>
      <c r="B81" s="37"/>
      <c r="C81" s="37"/>
      <c r="D81" s="4"/>
      <c r="E81" s="4"/>
      <c r="F81" s="4"/>
      <c r="G81" s="4"/>
    </row>
    <row r="82" spans="1:7" x14ac:dyDescent="0.25">
      <c r="A82" s="3"/>
      <c r="B82" s="37" t="s">
        <v>33</v>
      </c>
      <c r="C82" s="37"/>
      <c r="D82" s="4"/>
      <c r="E82" s="4"/>
      <c r="F82" s="4"/>
      <c r="G82" s="4"/>
    </row>
    <row r="83" spans="1:7" x14ac:dyDescent="0.25">
      <c r="A83" s="3"/>
      <c r="B83" s="37" t="s">
        <v>34</v>
      </c>
      <c r="C83" s="37"/>
      <c r="D83" s="4"/>
      <c r="E83" s="4"/>
      <c r="F83" s="4"/>
      <c r="G83" s="4"/>
    </row>
    <row r="84" spans="1:7" x14ac:dyDescent="0.25">
      <c r="A84" s="3"/>
      <c r="B84" s="37"/>
      <c r="C84" s="37"/>
      <c r="D84" s="4"/>
      <c r="E84" s="4"/>
      <c r="F84" s="4"/>
      <c r="G84" s="4"/>
    </row>
    <row r="85" spans="1:7" x14ac:dyDescent="0.25">
      <c r="A85" s="29">
        <v>8</v>
      </c>
      <c r="B85" s="30" t="s">
        <v>23</v>
      </c>
      <c r="C85" s="30"/>
      <c r="D85" s="30" t="s">
        <v>1</v>
      </c>
      <c r="E85" s="30">
        <v>1</v>
      </c>
      <c r="F85" s="33">
        <v>0</v>
      </c>
      <c r="G85" s="32">
        <f>F85*E85</f>
        <v>0</v>
      </c>
    </row>
    <row r="86" spans="1:7" x14ac:dyDescent="0.25">
      <c r="A86" s="3"/>
      <c r="B86" s="10" t="s">
        <v>20</v>
      </c>
      <c r="C86" s="10"/>
      <c r="D86" s="4"/>
      <c r="E86" s="4"/>
      <c r="F86" s="4"/>
      <c r="G86" s="4"/>
    </row>
    <row r="87" spans="1:7" x14ac:dyDescent="0.25">
      <c r="A87" s="3"/>
      <c r="B87" s="28"/>
      <c r="C87" s="28"/>
      <c r="D87" s="4"/>
      <c r="E87" s="4"/>
      <c r="F87" s="4"/>
      <c r="G87" s="4"/>
    </row>
    <row r="88" spans="1:7" x14ac:dyDescent="0.25">
      <c r="A88" s="3"/>
      <c r="B88" s="28"/>
      <c r="C88" s="28"/>
      <c r="D88" s="4"/>
      <c r="E88" s="4"/>
      <c r="F88" s="4"/>
      <c r="G88" s="4"/>
    </row>
    <row r="89" spans="1:7" x14ac:dyDescent="0.25">
      <c r="A89" s="29">
        <v>9</v>
      </c>
      <c r="B89" s="30" t="s">
        <v>24</v>
      </c>
      <c r="C89" s="30"/>
      <c r="D89" s="30" t="s">
        <v>1</v>
      </c>
      <c r="E89" s="30">
        <v>1</v>
      </c>
      <c r="F89" s="33">
        <v>0</v>
      </c>
      <c r="G89" s="32">
        <f>F89*E89</f>
        <v>0</v>
      </c>
    </row>
    <row r="90" spans="1:7" x14ac:dyDescent="0.25">
      <c r="A90" s="3"/>
      <c r="B90" s="10" t="s">
        <v>20</v>
      </c>
      <c r="C90" s="10"/>
      <c r="D90" s="4"/>
      <c r="E90" s="4"/>
      <c r="F90" s="4"/>
      <c r="G90" s="4"/>
    </row>
    <row r="91" spans="1:7" x14ac:dyDescent="0.25">
      <c r="A91" s="3"/>
      <c r="B91" s="28"/>
      <c r="C91" s="28"/>
      <c r="D91" s="4"/>
      <c r="E91" s="4"/>
      <c r="F91" s="4"/>
      <c r="G91" s="4"/>
    </row>
    <row r="92" spans="1:7" x14ac:dyDescent="0.25">
      <c r="A92" s="3"/>
      <c r="B92" s="28"/>
      <c r="C92" s="28"/>
      <c r="D92" s="4"/>
      <c r="E92" s="4"/>
      <c r="F92" s="4"/>
      <c r="G92" s="4"/>
    </row>
    <row r="93" spans="1:7" x14ac:dyDescent="0.25">
      <c r="A93" s="29">
        <v>10</v>
      </c>
      <c r="B93" s="30" t="s">
        <v>25</v>
      </c>
      <c r="C93" s="30"/>
      <c r="D93" s="30" t="s">
        <v>1</v>
      </c>
      <c r="E93" s="30">
        <v>1</v>
      </c>
      <c r="F93" s="33">
        <v>0</v>
      </c>
      <c r="G93" s="32">
        <f>F93*E93</f>
        <v>0</v>
      </c>
    </row>
    <row r="94" spans="1:7" x14ac:dyDescent="0.25">
      <c r="A94" s="3"/>
      <c r="B94" s="10" t="s">
        <v>20</v>
      </c>
      <c r="C94" s="10"/>
      <c r="D94" s="4"/>
      <c r="E94" s="4"/>
      <c r="F94" s="4"/>
      <c r="G94" s="4"/>
    </row>
    <row r="95" spans="1:7" x14ac:dyDescent="0.25">
      <c r="A95" s="3"/>
      <c r="B95" s="28"/>
      <c r="C95" s="28"/>
      <c r="D95" s="4"/>
      <c r="E95" s="4"/>
      <c r="F95" s="4"/>
      <c r="G95" s="4"/>
    </row>
    <row r="96" spans="1:7" x14ac:dyDescent="0.25">
      <c r="A96" s="3"/>
      <c r="B96" s="28"/>
      <c r="C96" s="28"/>
      <c r="D96" s="4"/>
      <c r="E96" s="4"/>
      <c r="F96" s="4"/>
      <c r="G96" s="4"/>
    </row>
    <row r="97" spans="1:7" x14ac:dyDescent="0.25">
      <c r="A97" s="29">
        <v>11</v>
      </c>
      <c r="B97" s="30" t="s">
        <v>2</v>
      </c>
      <c r="C97" s="30"/>
      <c r="D97" s="30" t="s">
        <v>26</v>
      </c>
      <c r="E97" s="31">
        <f>SUM(G15:G96)</f>
        <v>0</v>
      </c>
      <c r="F97" s="34">
        <v>0</v>
      </c>
      <c r="G97" s="32">
        <f>F97*E97</f>
        <v>0</v>
      </c>
    </row>
    <row r="98" spans="1:7" x14ac:dyDescent="0.25">
      <c r="A98" s="3"/>
      <c r="B98" s="4" t="s">
        <v>22</v>
      </c>
      <c r="C98" s="4"/>
      <c r="D98" s="39"/>
      <c r="E98" s="39"/>
      <c r="F98" s="4"/>
      <c r="G98" s="4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</sheetData>
  <mergeCells count="1">
    <mergeCell ref="D98:E98"/>
  </mergeCells>
  <pageMargins left="0.43307086614173229" right="0.23622047244094491" top="0.35433070866141736" bottom="0.35433070866141736" header="0.31496062992125984" footer="0.31496062992125984"/>
  <pageSetup paperSize="9" scale="84" fitToHeight="0" orientation="portrait" r:id="rId1"/>
  <rowBreaks count="1" manualBreakCount="1">
    <brk id="5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opLeftCell="A22" workbookViewId="0">
      <selection activeCell="E37" sqref="E37"/>
    </sheetView>
  </sheetViews>
  <sheetFormatPr defaultRowHeight="15" x14ac:dyDescent="0.25"/>
  <cols>
    <col min="1" max="1" width="16.5703125" customWidth="1"/>
    <col min="2" max="2" width="54.7109375" customWidth="1"/>
    <col min="3" max="3" width="9.7109375" customWidth="1"/>
    <col min="4" max="4" width="17.7109375" customWidth="1"/>
    <col min="5" max="5" width="21.140625" customWidth="1"/>
    <col min="6" max="6" width="16.140625" customWidth="1"/>
  </cols>
  <sheetData>
    <row r="1" spans="1:48" ht="15.75" x14ac:dyDescent="0.25">
      <c r="A1" s="6" t="s">
        <v>8</v>
      </c>
      <c r="B1" s="1" t="s">
        <v>9</v>
      </c>
      <c r="C1" s="2"/>
      <c r="D1" s="2"/>
      <c r="E1" s="2"/>
      <c r="F1" s="2"/>
    </row>
    <row r="2" spans="1:48" x14ac:dyDescent="0.25">
      <c r="A2" s="2"/>
      <c r="B2" s="2"/>
      <c r="C2" s="2"/>
      <c r="D2" s="2"/>
      <c r="E2" s="2"/>
      <c r="F2" s="2"/>
    </row>
    <row r="3" spans="1:48" ht="15.75" x14ac:dyDescent="0.25">
      <c r="A3" s="6" t="s">
        <v>16</v>
      </c>
      <c r="B3" s="7" t="s">
        <v>10</v>
      </c>
      <c r="C3" s="2"/>
      <c r="D3" s="2"/>
      <c r="E3" s="2"/>
      <c r="F3" s="2"/>
    </row>
    <row r="4" spans="1:48" x14ac:dyDescent="0.25">
      <c r="A4" s="2"/>
      <c r="B4" s="2"/>
      <c r="C4" s="2"/>
      <c r="D4" s="2"/>
      <c r="E4" s="2"/>
      <c r="F4" s="2"/>
    </row>
    <row r="5" spans="1:48" ht="15.75" x14ac:dyDescent="0.25">
      <c r="A5" s="6" t="s">
        <v>11</v>
      </c>
      <c r="B5" s="7" t="s">
        <v>12</v>
      </c>
      <c r="C5" s="2"/>
      <c r="D5" s="2"/>
      <c r="E5" s="2"/>
      <c r="F5" s="2"/>
    </row>
    <row r="6" spans="1:48" x14ac:dyDescent="0.25">
      <c r="A6" s="2"/>
      <c r="B6" s="2"/>
      <c r="C6" s="2"/>
      <c r="D6" s="2"/>
      <c r="E6" s="2"/>
      <c r="F6" s="2"/>
    </row>
    <row r="7" spans="1:48" x14ac:dyDescent="0.25">
      <c r="A7" s="8" t="s">
        <v>3</v>
      </c>
      <c r="B7" s="8" t="s">
        <v>13</v>
      </c>
      <c r="C7" s="8"/>
      <c r="D7" s="9" t="s">
        <v>4</v>
      </c>
      <c r="E7" s="9">
        <v>25005430</v>
      </c>
      <c r="F7" s="2"/>
    </row>
    <row r="8" spans="1:48" x14ac:dyDescent="0.25">
      <c r="A8" s="8"/>
      <c r="B8" s="8"/>
      <c r="C8" s="8"/>
      <c r="D8" s="9" t="s">
        <v>5</v>
      </c>
      <c r="E8" s="9" t="s">
        <v>14</v>
      </c>
      <c r="F8" s="2"/>
    </row>
    <row r="9" spans="1:48" x14ac:dyDescent="0.25">
      <c r="A9" s="8"/>
      <c r="B9" s="8"/>
      <c r="C9" s="8"/>
      <c r="D9" s="8"/>
      <c r="E9" s="8"/>
      <c r="F9" s="2"/>
    </row>
    <row r="10" spans="1:48" x14ac:dyDescent="0.25">
      <c r="A10" s="8" t="s">
        <v>6</v>
      </c>
      <c r="B10" s="10" t="s">
        <v>7</v>
      </c>
      <c r="C10" s="8"/>
      <c r="D10" s="9" t="s">
        <v>4</v>
      </c>
      <c r="E10" s="11" t="s">
        <v>7</v>
      </c>
      <c r="F10" s="2"/>
    </row>
    <row r="11" spans="1:48" x14ac:dyDescent="0.25">
      <c r="A11" s="8"/>
      <c r="B11" s="10" t="s">
        <v>15</v>
      </c>
      <c r="C11" s="8"/>
      <c r="D11" s="9" t="s">
        <v>5</v>
      </c>
      <c r="E11" s="11" t="s">
        <v>7</v>
      </c>
      <c r="F11" s="2"/>
    </row>
    <row r="12" spans="1:48" x14ac:dyDescent="0.25">
      <c r="A12" s="2"/>
      <c r="B12" s="2"/>
      <c r="C12" s="2"/>
      <c r="D12" s="2"/>
      <c r="E12" s="2"/>
      <c r="F12" s="2"/>
    </row>
    <row r="13" spans="1:48" x14ac:dyDescent="0.25">
      <c r="A13" s="2"/>
      <c r="C13" s="2"/>
      <c r="D13" s="2"/>
      <c r="E13" s="2"/>
      <c r="F13" s="2"/>
    </row>
    <row r="14" spans="1:48" ht="22.5" customHeight="1" x14ac:dyDescent="0.25">
      <c r="A14" s="26" t="s">
        <v>17</v>
      </c>
      <c r="B14" s="26"/>
      <c r="C14" s="26"/>
      <c r="D14" s="26"/>
      <c r="E14" s="35">
        <f>SUM(F17:F37)</f>
        <v>0</v>
      </c>
      <c r="F14" s="26"/>
    </row>
    <row r="15" spans="1:48" x14ac:dyDescent="0.25">
      <c r="A15" s="2"/>
      <c r="B15" s="2"/>
      <c r="C15" s="2"/>
      <c r="D15" s="2"/>
      <c r="E15" s="2"/>
      <c r="F15" s="2"/>
    </row>
    <row r="16" spans="1:48" ht="18" x14ac:dyDescent="0.25">
      <c r="A16" s="2"/>
      <c r="B16" s="2"/>
      <c r="C16" s="2"/>
      <c r="D16" s="2"/>
      <c r="E16" s="27" t="s">
        <v>21</v>
      </c>
      <c r="F16" s="2"/>
      <c r="J16" s="12"/>
      <c r="K16" s="13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</row>
    <row r="17" spans="1:48" x14ac:dyDescent="0.25">
      <c r="A17" s="29">
        <v>1</v>
      </c>
      <c r="B17" s="30" t="s">
        <v>18</v>
      </c>
      <c r="C17" s="30" t="s">
        <v>1</v>
      </c>
      <c r="D17" s="30">
        <v>410</v>
      </c>
      <c r="E17" s="33">
        <v>0</v>
      </c>
      <c r="F17" s="32">
        <f>E17*D17</f>
        <v>0</v>
      </c>
      <c r="J17" s="12"/>
      <c r="K17" s="14"/>
      <c r="L17" s="12"/>
      <c r="M17" s="12"/>
      <c r="N17" s="12"/>
      <c r="O17" s="12"/>
      <c r="P17" s="12"/>
      <c r="Q17" s="12"/>
      <c r="R17" s="21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</row>
    <row r="18" spans="1:48" x14ac:dyDescent="0.25">
      <c r="A18" s="3"/>
      <c r="B18" s="5" t="s">
        <v>0</v>
      </c>
      <c r="C18" s="5">
        <v>410</v>
      </c>
      <c r="D18" s="4"/>
      <c r="E18" s="4"/>
      <c r="F18" s="4"/>
      <c r="J18" s="12"/>
      <c r="K18" s="15"/>
      <c r="L18" s="12"/>
      <c r="M18" s="12"/>
      <c r="N18" s="12"/>
      <c r="O18" s="12"/>
      <c r="P18" s="12"/>
      <c r="Q18" s="12"/>
      <c r="R18" s="23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</row>
    <row r="19" spans="1:48" x14ac:dyDescent="0.25">
      <c r="A19" s="3"/>
      <c r="D19" s="5"/>
      <c r="E19" s="4"/>
      <c r="F19" s="4"/>
      <c r="J19" s="12"/>
      <c r="K19" s="16"/>
      <c r="L19" s="12"/>
      <c r="M19" s="12"/>
      <c r="N19" s="12"/>
      <c r="O19" s="12"/>
      <c r="P19" s="12"/>
      <c r="Q19" s="12"/>
      <c r="R19" s="17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6"/>
      <c r="AS19" s="12"/>
      <c r="AT19" s="12"/>
      <c r="AU19" s="17"/>
      <c r="AV19" s="12"/>
    </row>
    <row r="20" spans="1:48" x14ac:dyDescent="0.25">
      <c r="A20" s="3"/>
      <c r="B20" s="4"/>
      <c r="C20" s="4"/>
      <c r="D20" s="4"/>
      <c r="E20" s="4"/>
      <c r="F20" s="4"/>
      <c r="J20" s="12"/>
      <c r="K20" s="16"/>
      <c r="L20" s="12"/>
      <c r="M20" s="12"/>
      <c r="N20" s="12"/>
      <c r="O20" s="12"/>
      <c r="P20" s="12"/>
      <c r="Q20" s="12"/>
      <c r="R20" s="17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6"/>
      <c r="AS20" s="12"/>
      <c r="AT20" s="12"/>
      <c r="AU20" s="18"/>
      <c r="AV20" s="12"/>
    </row>
    <row r="21" spans="1:48" x14ac:dyDescent="0.25">
      <c r="A21" s="29">
        <v>2</v>
      </c>
      <c r="B21" s="30" t="s">
        <v>19</v>
      </c>
      <c r="C21" s="30" t="s">
        <v>1</v>
      </c>
      <c r="D21" s="30">
        <v>4</v>
      </c>
      <c r="E21" s="33">
        <v>0</v>
      </c>
      <c r="F21" s="32">
        <f>E21*D21</f>
        <v>0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</row>
    <row r="22" spans="1:48" x14ac:dyDescent="0.25">
      <c r="A22" s="3"/>
      <c r="B22" s="5" t="s">
        <v>0</v>
      </c>
      <c r="C22" s="5">
        <v>4</v>
      </c>
      <c r="D22" s="4"/>
      <c r="E22" s="4"/>
      <c r="F22" s="4"/>
      <c r="J22" s="12"/>
      <c r="K22" s="16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6"/>
      <c r="AS22" s="12"/>
      <c r="AT22" s="12"/>
      <c r="AU22" s="17"/>
      <c r="AV22" s="12"/>
    </row>
    <row r="23" spans="1:48" x14ac:dyDescent="0.25">
      <c r="A23" s="3"/>
      <c r="D23" s="5"/>
      <c r="E23" s="4"/>
      <c r="F23" s="4"/>
      <c r="J23" s="12"/>
      <c r="K23" s="12"/>
      <c r="L23" s="17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6"/>
      <c r="AS23" s="12"/>
      <c r="AT23" s="12"/>
      <c r="AU23" s="17"/>
      <c r="AV23" s="12"/>
    </row>
    <row r="24" spans="1:48" x14ac:dyDescent="0.25">
      <c r="A24" s="3"/>
      <c r="B24" s="4"/>
      <c r="C24" s="4"/>
      <c r="D24" s="4"/>
      <c r="E24" s="4"/>
      <c r="F24" s="4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</row>
    <row r="25" spans="1:48" x14ac:dyDescent="0.25">
      <c r="A25" s="29">
        <v>3</v>
      </c>
      <c r="B25" s="30" t="s">
        <v>23</v>
      </c>
      <c r="C25" s="30" t="s">
        <v>1</v>
      </c>
      <c r="D25" s="30">
        <v>1</v>
      </c>
      <c r="E25" s="33">
        <v>0</v>
      </c>
      <c r="F25" s="32">
        <f>E25*D25</f>
        <v>0</v>
      </c>
      <c r="J25" s="12"/>
      <c r="K25" s="16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6"/>
      <c r="AS25" s="12"/>
      <c r="AT25" s="12"/>
      <c r="AU25" s="19"/>
      <c r="AV25" s="12"/>
    </row>
    <row r="26" spans="1:48" x14ac:dyDescent="0.25">
      <c r="A26" s="3"/>
      <c r="B26" s="10" t="s">
        <v>20</v>
      </c>
      <c r="C26" s="4"/>
      <c r="D26" s="4"/>
      <c r="E26" s="4"/>
      <c r="F26" s="4"/>
      <c r="J26" s="12"/>
      <c r="K26" s="12"/>
      <c r="L26" s="2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16"/>
      <c r="AS26" s="12"/>
      <c r="AT26" s="12"/>
      <c r="AU26" s="19"/>
      <c r="AV26" s="12"/>
    </row>
    <row r="27" spans="1:48" x14ac:dyDescent="0.25">
      <c r="A27" s="3"/>
      <c r="B27" s="5"/>
      <c r="C27" s="5"/>
      <c r="D27" s="5"/>
      <c r="E27" s="4"/>
      <c r="F27" s="4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</row>
    <row r="28" spans="1:48" x14ac:dyDescent="0.25">
      <c r="A28" s="3"/>
      <c r="B28" s="4"/>
      <c r="C28" s="4"/>
      <c r="D28" s="4"/>
      <c r="E28" s="4"/>
      <c r="F28" s="4"/>
    </row>
    <row r="29" spans="1:48" x14ac:dyDescent="0.25">
      <c r="A29" s="29">
        <v>4</v>
      </c>
      <c r="B29" s="30" t="s">
        <v>24</v>
      </c>
      <c r="C29" s="30" t="s">
        <v>1</v>
      </c>
      <c r="D29" s="30">
        <v>1</v>
      </c>
      <c r="E29" s="33">
        <v>0</v>
      </c>
      <c r="F29" s="32">
        <f>E29*D29</f>
        <v>0</v>
      </c>
    </row>
    <row r="30" spans="1:48" x14ac:dyDescent="0.25">
      <c r="A30" s="3"/>
      <c r="B30" s="10" t="s">
        <v>20</v>
      </c>
      <c r="C30" s="4"/>
      <c r="D30" s="4"/>
      <c r="E30" s="4"/>
      <c r="F30" s="4"/>
    </row>
    <row r="31" spans="1:48" x14ac:dyDescent="0.25">
      <c r="A31" s="3"/>
      <c r="B31" s="28"/>
      <c r="C31" s="4"/>
      <c r="D31" s="4"/>
      <c r="E31" s="4"/>
      <c r="F31" s="4"/>
    </row>
    <row r="32" spans="1:48" x14ac:dyDescent="0.25">
      <c r="A32" s="3"/>
      <c r="B32" s="28"/>
      <c r="C32" s="4"/>
      <c r="D32" s="4"/>
      <c r="E32" s="4"/>
      <c r="F32" s="4"/>
    </row>
    <row r="33" spans="1:6" x14ac:dyDescent="0.25">
      <c r="A33" s="29">
        <v>5</v>
      </c>
      <c r="B33" s="30" t="s">
        <v>25</v>
      </c>
      <c r="C33" s="30" t="s">
        <v>1</v>
      </c>
      <c r="D33" s="30">
        <v>1</v>
      </c>
      <c r="E33" s="33">
        <v>0</v>
      </c>
      <c r="F33" s="32">
        <f>E33*D33</f>
        <v>0</v>
      </c>
    </row>
    <row r="34" spans="1:6" x14ac:dyDescent="0.25">
      <c r="A34" s="3"/>
      <c r="B34" s="10" t="s">
        <v>20</v>
      </c>
      <c r="C34" s="4"/>
      <c r="D34" s="4"/>
      <c r="E34" s="4"/>
      <c r="F34" s="4"/>
    </row>
    <row r="35" spans="1:6" x14ac:dyDescent="0.25">
      <c r="A35" s="3"/>
      <c r="B35" s="5"/>
      <c r="C35" s="5"/>
      <c r="D35" s="5"/>
      <c r="E35" s="4"/>
      <c r="F35" s="4"/>
    </row>
    <row r="36" spans="1:6" x14ac:dyDescent="0.25">
      <c r="A36" s="3"/>
      <c r="B36" s="5"/>
      <c r="C36" s="5"/>
      <c r="D36" s="5"/>
      <c r="E36" s="4"/>
      <c r="F36" s="4"/>
    </row>
    <row r="37" spans="1:6" x14ac:dyDescent="0.25">
      <c r="A37" s="29">
        <v>6</v>
      </c>
      <c r="B37" s="30" t="s">
        <v>2</v>
      </c>
      <c r="C37" s="30" t="s">
        <v>26</v>
      </c>
      <c r="D37" s="31">
        <f>SUM(F17:F33)</f>
        <v>0</v>
      </c>
      <c r="E37" s="34">
        <v>0</v>
      </c>
      <c r="F37" s="32">
        <f>E37*D37</f>
        <v>0</v>
      </c>
    </row>
    <row r="38" spans="1:6" x14ac:dyDescent="0.25">
      <c r="A38" s="3"/>
      <c r="B38" s="4" t="s">
        <v>22</v>
      </c>
      <c r="C38" s="39"/>
      <c r="D38" s="39"/>
      <c r="E38" s="4"/>
      <c r="F38" s="4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</sheetData>
  <mergeCells count="1">
    <mergeCell ref="C38:D38"/>
  </mergeCells>
  <pageMargins left="0.43307086614173229" right="0.23622047244094491" top="0.35433070866141736" bottom="0.35433070866141736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kino Citadela, podl. krytina</vt:lpstr>
      <vt:lpstr>kino Citadela, sedačky, v1</vt:lpstr>
      <vt:lpstr>'kino Citadela, podl. krytina'!Oblast_tisku</vt:lpstr>
      <vt:lpstr>'kino Citadela, sedačky, v1'!Oblast_tisku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2020-02-26T08:35:29Z</dcterms:modified>
</cp:coreProperties>
</file>