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dravotně technické instalace " sheetId="1" r:id="rId1"/>
  </sheets>
  <definedNames>
    <definedName name="Excel_BuiltIn_Print_Area" localSheetId="0">'Zdravotně technické instalace '!$B$1:$K$266</definedName>
    <definedName name="_xlnm.Print_Titles" localSheetId="0">'Zdravotně technické instalace '!$3:$4</definedName>
    <definedName name="_xlnm.Print_Area" localSheetId="0">'Zdravotně technické instalace '!$B$1:$K$275</definedName>
  </definedNames>
  <calcPr fullCalcOnLoad="1"/>
</workbook>
</file>

<file path=xl/sharedStrings.xml><?xml version="1.0" encoding="utf-8"?>
<sst xmlns="http://schemas.openxmlformats.org/spreadsheetml/2006/main" count="950" uniqueCount="515">
  <si>
    <t>Akce:</t>
  </si>
  <si>
    <t>Část rozpočtu:</t>
  </si>
  <si>
    <t>položkové číslo</t>
  </si>
  <si>
    <t>zařazení</t>
  </si>
  <si>
    <t>číslo položky</t>
  </si>
  <si>
    <t>název, název varianty</t>
  </si>
  <si>
    <t>náklady</t>
  </si>
  <si>
    <t>hmotnost</t>
  </si>
  <si>
    <t>MJ</t>
  </si>
  <si>
    <t>množství</t>
  </si>
  <si>
    <t>cena / MJ</t>
  </si>
  <si>
    <t>cena</t>
  </si>
  <si>
    <t>jednotková</t>
  </si>
  <si>
    <t>celková</t>
  </si>
  <si>
    <t>Přípravné a pomocné práce</t>
  </si>
  <si>
    <t>HSV</t>
  </si>
  <si>
    <t>005111020R</t>
  </si>
  <si>
    <t>Skutečné zaměření trasy potrubí kanalizace, předání materiálu v dgn</t>
  </si>
  <si>
    <t>kp.</t>
  </si>
  <si>
    <t>005211030R</t>
  </si>
  <si>
    <t>Zřízení zábran kolem výkopů potrubí</t>
  </si>
  <si>
    <t>CELKEM POMOCNÉ A PŘÍPRAVNÉ PRÁCE</t>
  </si>
  <si>
    <t>800-1</t>
  </si>
  <si>
    <t>Zemní práce</t>
  </si>
  <si>
    <t>139601102R00</t>
  </si>
  <si>
    <t>Ruční výkop jam, rýh a šachet v zemině třídy těžitelnosti 3</t>
  </si>
  <si>
    <t>m3</t>
  </si>
  <si>
    <t>139711101R00</t>
  </si>
  <si>
    <t>Vykopávka v uzavřených prostorách třídy těžitelnosti 1-4</t>
  </si>
  <si>
    <t>131201110R00</t>
  </si>
  <si>
    <t>Hloubení nezapažených jam v hornině třídy těžitelnosti 3, do 50m3, naložení na dopravní prostředek či uložení do 3m od osy rýhy</t>
  </si>
  <si>
    <t>451572111R00</t>
  </si>
  <si>
    <t>175101101R00</t>
  </si>
  <si>
    <t>MAT</t>
  </si>
  <si>
    <t>58337308R</t>
  </si>
  <si>
    <t>t</t>
  </si>
  <si>
    <t>Vodorovné přemístění výkopku z objektu nošením, kolečko do vzdálenosti 10m</t>
  </si>
  <si>
    <t>Příplatek za vodorovné přemístění výkopku z objektu nošením, kolečko, za přesun nad 10m (v jednotkové ceně uvažováno 1x10m)</t>
  </si>
  <si>
    <t>174101101R00</t>
  </si>
  <si>
    <t>Strojní zásyp rýh a jam zeminou vedle výkopku se zhutněním</t>
  </si>
  <si>
    <t>167101101R00</t>
  </si>
  <si>
    <t>Nakládání výkopku z hornin tř. 1-4 do 100 m3 pro odvoz na skládku</t>
  </si>
  <si>
    <t>162701105R00</t>
  </si>
  <si>
    <t>Vodorovné přemístění výkopku z hornin tř. 1-4 do 10 000m na skládku</t>
  </si>
  <si>
    <t>171 20</t>
  </si>
  <si>
    <t>Poplatek za skládku (zemina bez nebezpečných látek typ 170504)</t>
  </si>
  <si>
    <t>CELKEM ZEMNÍ PRÁCE</t>
  </si>
  <si>
    <t>801-3</t>
  </si>
  <si>
    <t>Bourání a podchycování konstrukcí</t>
  </si>
  <si>
    <t>113153119R00</t>
  </si>
  <si>
    <t>m2</t>
  </si>
  <si>
    <t>113153150R00</t>
  </si>
  <si>
    <t>974031142R00</t>
  </si>
  <si>
    <t>Vysekání rýh ve zdivu cihelném 7x7cm pro kanalizaci</t>
  </si>
  <si>
    <t>m</t>
  </si>
  <si>
    <t>974031153R00</t>
  </si>
  <si>
    <t xml:space="preserve">Vysekání rýh ve zdivu cihelném 10x10cm pro kanalizaci </t>
  </si>
  <si>
    <t>974031133R00</t>
  </si>
  <si>
    <t>Vysekání rýh ve zdivu cihelném 5x10cm pro vodovod</t>
  </si>
  <si>
    <t>972054141R00</t>
  </si>
  <si>
    <t xml:space="preserve">Vybourání otvorů plochy do 0.0225m2 v železobetonových stropech </t>
  </si>
  <si>
    <t>kus</t>
  </si>
  <si>
    <t>971042241R00</t>
  </si>
  <si>
    <t>Vybourání otvorů ve zdivu betonovém tl.30cm, plocha do 0,0225m2</t>
  </si>
  <si>
    <t xml:space="preserve">HSV </t>
  </si>
  <si>
    <t>971033231R00</t>
  </si>
  <si>
    <t>Vybourání otvorů zeď cihelná plocha do 0,025m2, hloubka 15cm</t>
  </si>
  <si>
    <t>979082111R00</t>
  </si>
  <si>
    <t>Vnitrostaveništní přeprava suti do 10m</t>
  </si>
  <si>
    <t>979082121R00</t>
  </si>
  <si>
    <t>Vnitrostaveništní přeprava suti za každých dalších 5m (2x5m)</t>
  </si>
  <si>
    <t>979081111R00</t>
  </si>
  <si>
    <t>Odvoz vybouraných hmot a suti na skládku do vzdálenosti 1km</t>
  </si>
  <si>
    <t>979081121R00</t>
  </si>
  <si>
    <t>979 99</t>
  </si>
  <si>
    <t>Poplatek za skládku (beton armovaný, příměsi do 30% 170101 )</t>
  </si>
  <si>
    <t>CELKEM BOURÁNÍ</t>
  </si>
  <si>
    <t>800-2</t>
  </si>
  <si>
    <t>Stavební práce</t>
  </si>
  <si>
    <t>612403384R00</t>
  </si>
  <si>
    <t>Hrubá výplň rýh maltou, rozměr  cca 7x7cm - zaplentování kanalizačního potrubí</t>
  </si>
  <si>
    <t>612403386R00</t>
  </si>
  <si>
    <t xml:space="preserve">Hrubá výplň rýh maltou, rozměr  cca 10x10cm - zaplentování kanalizačního potrubí </t>
  </si>
  <si>
    <t>Hrubá výplň rýh maltou, rozměr  cca 5x10cm zaplentování vodovodního potrubí  (nové i rýhy po demontáži)</t>
  </si>
  <si>
    <t>411387531R00</t>
  </si>
  <si>
    <t>Úprava otvorů ve stropech po prostupech – doplnění stropu, plocha 0.25m2</t>
  </si>
  <si>
    <t>340235212R00</t>
  </si>
  <si>
    <t>Zazdívka otvorů v příčkách a stěnách cihlami do plochy 0.025m2, tl. zdi nad 10cm</t>
  </si>
  <si>
    <t>612423531R00</t>
  </si>
  <si>
    <t>611401111R00</t>
  </si>
  <si>
    <t xml:space="preserve">Oprava štukových omítek na stropech/zdech po prostupech o ploše do 0.09m2 </t>
  </si>
  <si>
    <t>273321321R00</t>
  </si>
  <si>
    <t xml:space="preserve">Beton základových desek železový C20/25 - oprava podkladního betonu </t>
  </si>
  <si>
    <t>274361221R00</t>
  </si>
  <si>
    <t>Výztuž základové desky z oceli 10216 - Kari sítě 6/6/150 - u doplnění podkladního betonu</t>
  </si>
  <si>
    <t>13285035R</t>
  </si>
  <si>
    <t>631313511R00</t>
  </si>
  <si>
    <t>998012021R00</t>
  </si>
  <si>
    <t>Přesun hmot pro objekty zděné do výšky 6m</t>
  </si>
  <si>
    <t>CELKEM STAVEBNÍ PRÁCE</t>
  </si>
  <si>
    <t>870-711</t>
  </si>
  <si>
    <t>Izolace proti vlhkosti a vodě</t>
  </si>
  <si>
    <t>PSV</t>
  </si>
  <si>
    <t>711140101R00</t>
  </si>
  <si>
    <t>Odstranění izolace proti vodě - 1 vrstva</t>
  </si>
  <si>
    <t>711111002R00</t>
  </si>
  <si>
    <t>Asfaltový lak ALP - 1 vrstva</t>
  </si>
  <si>
    <t>711141559RZ1</t>
  </si>
  <si>
    <t>Izolace proti vodě asfaltovým pásem Bitubitagit přitavením</t>
  </si>
  <si>
    <t>998711101R00</t>
  </si>
  <si>
    <t>Přesun izolací proti vodě do 6m</t>
  </si>
  <si>
    <t>IZOLACE PROTI VLHKOSTI</t>
  </si>
  <si>
    <t>871353121R00</t>
  </si>
  <si>
    <t>Montáž trub z tvrdého PVC do D200, gumový kroužek</t>
  </si>
  <si>
    <t>871 35-0001</t>
  </si>
  <si>
    <t>PVC KG potrubí hladké SN4, D 110</t>
  </si>
  <si>
    <t>877353123R00</t>
  </si>
  <si>
    <t>Montáž tvarovek jednoosých  z PVC KG do D200</t>
  </si>
  <si>
    <t>877 31-1001</t>
  </si>
  <si>
    <t>PVC koleno d110/45.st</t>
  </si>
  <si>
    <t>877 31-1002</t>
  </si>
  <si>
    <t>899101111R00</t>
  </si>
  <si>
    <t>Osazení poklopu s rámem do 50kg</t>
  </si>
  <si>
    <t>899 10-0001</t>
  </si>
  <si>
    <t>894432112R00</t>
  </si>
  <si>
    <t>Osazení plastové šachty do DN450</t>
  </si>
  <si>
    <t>894 43-0002</t>
  </si>
  <si>
    <t>894 43-0003</t>
  </si>
  <si>
    <t>342668111R00</t>
  </si>
  <si>
    <t>Železobeton základových desek C20/25 – deska pro uložení lapače tuků a olejů</t>
  </si>
  <si>
    <t>Výztuž základové desky z oceli 10216 - Kari sítě 8/8/100/100 – deska lapolu</t>
  </si>
  <si>
    <t>311112020RT3</t>
  </si>
  <si>
    <t>Uložení tvarovek ztraceného bednění tl.20cm kolem lapolu a zalití betonem C20/25</t>
  </si>
  <si>
    <t>341361221R00</t>
  </si>
  <si>
    <t>Výztuž stěn ztraceného bednění svislá a vodorovná z oceli 10216</t>
  </si>
  <si>
    <t>386942113R00</t>
  </si>
  <si>
    <t>Osazení lapače tuků a olejů s napojením na kanalizaci, osazení poklopů</t>
  </si>
  <si>
    <t>386 – 01</t>
  </si>
  <si>
    <t>soub.</t>
  </si>
  <si>
    <t>899711122R00</t>
  </si>
  <si>
    <t xml:space="preserve">Montáž a dodávka výstražné folie </t>
  </si>
  <si>
    <t>892571111R00</t>
  </si>
  <si>
    <t>Zkouška kanalizace vodou do DN200</t>
  </si>
  <si>
    <t>892573111R00</t>
  </si>
  <si>
    <t>Zabezpečení konců kanalizace při zkoušce vodou do D200</t>
  </si>
  <si>
    <t xml:space="preserve">Přesun hmot pro kanalizaci z trub plastových, otevřený výkop </t>
  </si>
  <si>
    <t>TRUBNÍ VEDENÍ VENKOVNÍ PROSTOR</t>
  </si>
  <si>
    <t>800-721– A01</t>
  </si>
  <si>
    <t>Zdravotně technické instalace – vnitřní kanalizace</t>
  </si>
  <si>
    <t>721171803R00</t>
  </si>
  <si>
    <t>Demontáž potrubí novodurového do d75</t>
  </si>
  <si>
    <t>721210813R00</t>
  </si>
  <si>
    <t>Demontáž vpusti z litiny do DN100</t>
  </si>
  <si>
    <t>721176222R00</t>
  </si>
  <si>
    <t>Potrubí KG do D110 ležaté, vedené v zemi</t>
  </si>
  <si>
    <t>721176223R00</t>
  </si>
  <si>
    <t>Potrubí KG D125 ležaté, vedené v zemi</t>
  </si>
  <si>
    <t>721176115R00</t>
  </si>
  <si>
    <t>Potrubí HT d110 odpadní svislé</t>
  </si>
  <si>
    <t>721176102R00</t>
  </si>
  <si>
    <t>Potrubí HT D40 připojovací</t>
  </si>
  <si>
    <t>721176103R00</t>
  </si>
  <si>
    <t>Potrubí HT D50 připojovací</t>
  </si>
  <si>
    <t>721176104R00</t>
  </si>
  <si>
    <t>Potrubí HT D75 připojovací</t>
  </si>
  <si>
    <t>721176105R00</t>
  </si>
  <si>
    <t>Potrubí HT D110 připojovací</t>
  </si>
  <si>
    <t>721 17-0002</t>
  </si>
  <si>
    <t>Flexi manžeta DN100 pro napojení větracího komínku</t>
  </si>
  <si>
    <t>721194104R00</t>
  </si>
  <si>
    <t>Vyvedení odpadních výpustek D40</t>
  </si>
  <si>
    <t>721194105R00</t>
  </si>
  <si>
    <t>Vyvedení odpadních výpustek D50</t>
  </si>
  <si>
    <t>721194109R00</t>
  </si>
  <si>
    <t>Vyvedení odpadních výpustek D110</t>
  </si>
  <si>
    <t>721223420R00</t>
  </si>
  <si>
    <t>Vpusť podlahová s nerezovou krycí mřížkou, vodní uzávěrou určená pro sprchy, odtok variabilní svislý / vodorovný d50/75</t>
  </si>
  <si>
    <t>721223427RT2</t>
  </si>
  <si>
    <t>Vpust podlahová s krycí nerezovou mřížkou s vodní uzávěrou a pachotěsným uzávěrem při vyschnutí vody, odtok vodorovný d 50/75</t>
  </si>
  <si>
    <t>721223423RT2</t>
  </si>
  <si>
    <t>Vpust podlahová s krycí nerezovou mřížkou s vodní uzávěrou a pachotěsným uzávěrem při vyschnutí vody, odtok svislý d 50/75/110</t>
  </si>
  <si>
    <t>Přivzdušňovací ventil DN75 s průtokem vzduchu 15l/s, referenční výrobek  HL.905</t>
  </si>
  <si>
    <t>713571111R00</t>
  </si>
  <si>
    <t>Požárně ochranná manžeta hloubky 60mm EI 90, D50</t>
  </si>
  <si>
    <t>713571115R00</t>
  </si>
  <si>
    <t>Požárně ochranná manžeta hloubky 60mm EI 90, D110</t>
  </si>
  <si>
    <t>721290112R00</t>
  </si>
  <si>
    <t>Zkouška těsnosti  svodné kanalizace vodou do DN200</t>
  </si>
  <si>
    <t>998721101R00</t>
  </si>
  <si>
    <t>Přesun hmot pro vnitřní kanalizaci do 6m</t>
  </si>
  <si>
    <t>CELKEM VNITŘNÍ KANALIZACE</t>
  </si>
  <si>
    <t>800-721-A02</t>
  </si>
  <si>
    <t>Zdravotně technické instalace – vnitřní vodovod</t>
  </si>
  <si>
    <t>722130801R00</t>
  </si>
  <si>
    <t xml:space="preserve">Demontáž trub ocelových závitových do DN25 včetně armatur </t>
  </si>
  <si>
    <t>722130803R00</t>
  </si>
  <si>
    <t xml:space="preserve">Demontáž trub ocelových závitových do DN50 včetně armatur </t>
  </si>
  <si>
    <t>722131936R00</t>
  </si>
  <si>
    <t>722130233R00</t>
  </si>
  <si>
    <t>Potrubí ocelové závitové svařované tř.11343 DN25</t>
  </si>
  <si>
    <t>722130236R00</t>
  </si>
  <si>
    <t>Potrubí ocelové závitové svařované tř.11343 DN50</t>
  </si>
  <si>
    <t>722178711R00</t>
  </si>
  <si>
    <t>722178712R00</t>
  </si>
  <si>
    <t>Rozvod vody z vícevrstvého plastového potrubí PP-RCT/PP-RCT+BF/PP-RCT průměr D25, tlaková řada S3.2,  kotvení</t>
  </si>
  <si>
    <t>722178713R00</t>
  </si>
  <si>
    <t>Rozvod vody z vícevrstvého plastového potrubí PP-RCT/PP-RCT+BF/PP-RCT průměr D32, tlaková řada S3.2,  kotvení</t>
  </si>
  <si>
    <t>Rozvod vody z vícevrstvého plastového potrubí PP-RCT/PP-RCT+BF/PP-RCT průměr D40, tlaková řada S3.2,  kotvení</t>
  </si>
  <si>
    <t>722182004RT1</t>
  </si>
  <si>
    <t>Montáž izolačních skruží na potrubí do DN40</t>
  </si>
  <si>
    <t>283771025R</t>
  </si>
  <si>
    <t>Izolační hadice Mirelon tl.6mm, vnitřní průměr 20mm</t>
  </si>
  <si>
    <t>283771091R</t>
  </si>
  <si>
    <t>Izolační hadice Mirelon tl.6mm, vnitřní průměr 25mm</t>
  </si>
  <si>
    <t>283771027R</t>
  </si>
  <si>
    <t>283771029R</t>
  </si>
  <si>
    <t>Izolační hadice Mirelon tl.13mm, vnitřní průměr 25mm</t>
  </si>
  <si>
    <t>283771127R</t>
  </si>
  <si>
    <t>Izolační hadice Mirelon tl.13mm, vnitřní průměr 32mm</t>
  </si>
  <si>
    <t>2837711523R</t>
  </si>
  <si>
    <t>Izolační hadice Mirelon tl.13mm, vnitřní průměr 40mm</t>
  </si>
  <si>
    <t>283771166R</t>
  </si>
  <si>
    <t>Izolační hadice Mirelon tl.13mm, vnitřní průměr 50mm</t>
  </si>
  <si>
    <t>722 18-0001</t>
  </si>
  <si>
    <t>722 18-0002</t>
  </si>
  <si>
    <t>Izolační pouzdro z MV s Al polepem tl.30mm, vnitřní průměr 25mm</t>
  </si>
  <si>
    <t>722 18-0003</t>
  </si>
  <si>
    <t>722 18-0004</t>
  </si>
  <si>
    <t>Izolační pouzdro z MV s Al polepem tl.40mm, vnitřní průměr 40mm</t>
  </si>
  <si>
    <t>722190401R00</t>
  </si>
  <si>
    <t>Vyvedení a upevnění výpustek DN15</t>
  </si>
  <si>
    <t>722220121R00</t>
  </si>
  <si>
    <t>Nástěnka pro vodovodní baterii</t>
  </si>
  <si>
    <t>722 229101R00</t>
  </si>
  <si>
    <t>Montáž armatur závitových z jedním závitem DN15</t>
  </si>
  <si>
    <t>722 22-0001</t>
  </si>
  <si>
    <t>Výtokový kulový kohout DN15</t>
  </si>
  <si>
    <t>722 229102R00</t>
  </si>
  <si>
    <t>Montáž armatur závitových z jedním závitem DN20</t>
  </si>
  <si>
    <t>722 22-1001</t>
  </si>
  <si>
    <t>Výtokový kulový kohout  na hadici DN20</t>
  </si>
  <si>
    <t>Montáž vodovodních armatur, 2 závity do DN15</t>
  </si>
  <si>
    <t>722 23-0002</t>
  </si>
  <si>
    <t>722 23-0003</t>
  </si>
  <si>
    <t>Vyvažovací ventil s uzaváráním pro rozvody TUV DN15</t>
  </si>
  <si>
    <t>722239102R00</t>
  </si>
  <si>
    <t>Montáž vodovodních armatur, 2 závity DN20</t>
  </si>
  <si>
    <t>722 23-1001</t>
  </si>
  <si>
    <t>Kulový kohout DN20 s páčkou</t>
  </si>
  <si>
    <t>722239103R00</t>
  </si>
  <si>
    <t>Montáž vodovodních armatur, 2 závity DN25</t>
  </si>
  <si>
    <t>722 23-2001</t>
  </si>
  <si>
    <t>Kulový kohout DN25 s páčkou pro vodu, PN20</t>
  </si>
  <si>
    <t>722 23-2002</t>
  </si>
  <si>
    <t>Termostatický směšovací ventil TUV DN25 s filtračními sítky a zpětnými ventily</t>
  </si>
  <si>
    <t>722239105R00</t>
  </si>
  <si>
    <t>Montáž vodovodních armatur, 2 závity DN40</t>
  </si>
  <si>
    <t>722 23-4001</t>
  </si>
  <si>
    <t>Kulový kohout DN40 s páčkou pro vodu, PN20</t>
  </si>
  <si>
    <t>713552111R00</t>
  </si>
  <si>
    <t>722290226R00</t>
  </si>
  <si>
    <t>Tlaková zkouška potrubí závitového do DN50</t>
  </si>
  <si>
    <t>722290234R00</t>
  </si>
  <si>
    <t>Proplach a dezinfekce potrubí do DN80</t>
  </si>
  <si>
    <t>998722101R00</t>
  </si>
  <si>
    <t>Přesun hmot pro vnitřní vodovod do 12m</t>
  </si>
  <si>
    <t>CELKEM VNITŘNÍ VODOVOD</t>
  </si>
  <si>
    <t>800-721-A05</t>
  </si>
  <si>
    <t>Zdravotně technické instalace – zařizovací předměty</t>
  </si>
  <si>
    <t>725820801R00</t>
  </si>
  <si>
    <t>Demontáž baterie nástěnné do G 3/4</t>
  </si>
  <si>
    <t>725210821R00</t>
  </si>
  <si>
    <t>demontáž umyvadel na šrouby</t>
  </si>
  <si>
    <t>725110811R00</t>
  </si>
  <si>
    <t>725330840R00</t>
  </si>
  <si>
    <t>demontáž výlevek ocelových, keramických a litinových</t>
  </si>
  <si>
    <t>725013138RT1</t>
  </si>
  <si>
    <t>Klozet kombinovaný typu Jika Olymp s nádrží, odpad vododrovný/svislý včetně sedátka, barva bílá</t>
  </si>
  <si>
    <t>725119106R00</t>
  </si>
  <si>
    <t>Montáž plastových nízkopoložených nádrží včetně ventilu</t>
  </si>
  <si>
    <t>55147300R</t>
  </si>
  <si>
    <t>725017130R00</t>
  </si>
  <si>
    <t>Umyvadlo na šrouby typu Jika Olymp Deep šířka 500mm, barva bílá včetně dodávky zápachové uzavírky</t>
  </si>
  <si>
    <t>725017132R00</t>
  </si>
  <si>
    <t>Umyvadlo na šrouby typu Jika Olymp Deep šířka 550mm, barva bílá včetně dodávky zápachové uzavírky</t>
  </si>
  <si>
    <t>725019103R00</t>
  </si>
  <si>
    <t>725339101R00</t>
  </si>
  <si>
    <t>725319101R00</t>
  </si>
  <si>
    <t>Montáž dřezů jednoduchých velkokuchyňských – napojení, dodávka zápachové uzavírky</t>
  </si>
  <si>
    <t>725329102R00</t>
  </si>
  <si>
    <t>Montáž dřezů dvojitých velkokuchyňských – napojení, dodávka zápachové uzavírky</t>
  </si>
  <si>
    <t>725249103R00</t>
  </si>
  <si>
    <t>Montáž sprchových dveří</t>
  </si>
  <si>
    <t>725-01</t>
  </si>
  <si>
    <t>725-02</t>
  </si>
  <si>
    <t>725860184R00</t>
  </si>
  <si>
    <t>Sifon pračkový typu HL.406 s vývodem kanalizace a s ventilem vody</t>
  </si>
  <si>
    <t>725819401R00</t>
  </si>
  <si>
    <t>Montáž rohového ventilu s hadičkou pro WC a umyvadla</t>
  </si>
  <si>
    <t>55141101R</t>
  </si>
  <si>
    <t>Rohový ventil DN15-3/8“</t>
  </si>
  <si>
    <t>55110061R</t>
  </si>
  <si>
    <t>Hadice sanitární k napojení nádržek WC</t>
  </si>
  <si>
    <t>725829301R00</t>
  </si>
  <si>
    <t>Montáž stojánkové umyvadlové, dřezové či bidetové pákové baterie</t>
  </si>
  <si>
    <t>55144202R</t>
  </si>
  <si>
    <t>551 -01</t>
  </si>
  <si>
    <t>725829201R00</t>
  </si>
  <si>
    <t>Montáž umyvadlové,dřezové a nástěnné baterie chromové, montáž baterie pro výlevku</t>
  </si>
  <si>
    <t>55144210R</t>
  </si>
  <si>
    <t>Nástěnná páková baterie Suzan 022/150 pro výlevku</t>
  </si>
  <si>
    <t>725849200R00</t>
  </si>
  <si>
    <t>Montáž nástěnné pákové baterie pro sprchy, nastavitelná výška</t>
  </si>
  <si>
    <t>55145009R</t>
  </si>
  <si>
    <t>Baterie sprchová nástěnná směšovací se sprchovou tyčí</t>
  </si>
  <si>
    <t>725989101R00</t>
  </si>
  <si>
    <t>Montáž dvířek kovových i z PH</t>
  </si>
  <si>
    <t>55347616R</t>
  </si>
  <si>
    <t>55347523R</t>
  </si>
  <si>
    <t>55347624R</t>
  </si>
  <si>
    <t>Dvířka revizní se zámkem, barva bílá, rozměr 400/400mm</t>
  </si>
  <si>
    <t>998725102R00</t>
  </si>
  <si>
    <t>Přesun hmot pro zařizovací předměty do 12m</t>
  </si>
  <si>
    <t>CELKEM ZAŘIZOVACÍ PŘEDMĚTY</t>
  </si>
  <si>
    <t>Konstrukce zámečnické</t>
  </si>
  <si>
    <t>767871110R00</t>
  </si>
  <si>
    <t>Montáž podpěrné konstrukce pro ležaté potrubí vody</t>
  </si>
  <si>
    <t>kg</t>
  </si>
  <si>
    <t>767 87-0001</t>
  </si>
  <si>
    <t>767 87-0002</t>
  </si>
  <si>
    <t>767 87-0003</t>
  </si>
  <si>
    <t>998767101R00</t>
  </si>
  <si>
    <t>Přesun hmot pro zámečnické konstrukce v objektech s H=6m</t>
  </si>
  <si>
    <t>CELKEM DODATEČNÉ KOTVENÍ POTRUBÍ</t>
  </si>
  <si>
    <t>CELKEM</t>
  </si>
  <si>
    <t>,- BEZ DPH</t>
  </si>
  <si>
    <t xml:space="preserve">Poznámka: </t>
  </si>
  <si>
    <t>V rozpočtu není zahrnuto:</t>
  </si>
  <si>
    <t>1) přesný způsob provedení protipožárního řešení trubních ucpávek a manžet dle PBŘ</t>
  </si>
  <si>
    <t>5) funkční zkouška hadicových systémů je zahrnuta v částce tlakové zkoušky vodovodního potrubí</t>
  </si>
  <si>
    <t>6) v položce montáž vodovodu a kanalizace je též zahrnuto pomocné lešení a základní  kotvení (objímky)</t>
  </si>
  <si>
    <t>Rozpočet je zpracován ručně dle sborníku cen – při podání nabídky je nutná kontrola kódu položky s jejím obsahem</t>
  </si>
  <si>
    <t>Veškeré specifikované výrobky jsou výrobky referenční a udávají požadované referenční</t>
  </si>
  <si>
    <t>vlastnosti. Tyto výrobky mohou být nahrazeny jinými výrobci, pokud budou zachovány</t>
  </si>
  <si>
    <t>shodné vlastnosti jako u referenčních výrobků, nebo bude dosaženo lepších vlastností.</t>
  </si>
  <si>
    <t>B1610 - Stavební úpravy MŠ Čapkova Litvínov</t>
  </si>
  <si>
    <t>D 1.4a -  Zdravotně technické instalace - rozvod vody a kanalizace</t>
  </si>
  <si>
    <t>004111020R00</t>
  </si>
  <si>
    <t>Dokumentace skutečného provedení části ZTI</t>
  </si>
  <si>
    <t>kpl</t>
  </si>
  <si>
    <t>005111021R</t>
  </si>
  <si>
    <t>Vytýčení stávajících tras inženýrských sítí  v místě stavby - CZT</t>
  </si>
  <si>
    <t>Hloubení rýh šířky do 80cm v zemině třídy těžitelnosti tř.3, do 50m3, naložení na dopravní prostředek či uložení do 3m od osy rýhy</t>
  </si>
  <si>
    <t>132101210R00</t>
  </si>
  <si>
    <t>162201203R00a</t>
  </si>
  <si>
    <t>162201210R00a</t>
  </si>
  <si>
    <t>162201203R00b</t>
  </si>
  <si>
    <t>162201210R00b</t>
  </si>
  <si>
    <t>Vodorovné přemístění písku/štěrkopísku pro podsyp a obsyp z centrální skládky, kolečko do vzdálenosti 10m (podsyp a obsyp uvnitř objektu)</t>
  </si>
  <si>
    <t>Příplatek za vodorovné přemístění písku/štěrkopísku pro podsyp a obsyp z centrální skládky, kolečko, za přesun nad 10m (v jednotkové ceně uvažováno 1x10m)</t>
  </si>
  <si>
    <t>Lože pro potrubí kanalizace  ze štěrkopísku 0-4mm (uvnitř a vně objektu)</t>
  </si>
  <si>
    <t>Obsyp potrubí kanalizace kopaným pískem nebo materiálem uloženým vedle výkopu ve vzdálenosti do 3m, pro jakoukoliv hloubku výkopu a pro jakoukoliv míru zhutnění, bez prohození sypaniny – štěrkopískový obsyp potrubí (uvnitř a vně objektu)</t>
  </si>
  <si>
    <t>Štěrkopísek kopaný pro obsyp potrubí včetně dovozu na staveniště</t>
  </si>
  <si>
    <t>162701109R00</t>
  </si>
  <si>
    <t>Vodorovné přemístění výkopku z hornin tř. 1-4  na skládku za každý další 1km (12km * 27,3 - Mapeco Most)</t>
  </si>
  <si>
    <t>Odstranění betonové podlahy (podlaha nad hydroizolací) tl.10cm frézováním (pro pokládku kanalizace a pro demontáž stropu topného kanálu)</t>
  </si>
  <si>
    <t>Odstranění podkladního betonu tl.15cm  frézováním pro kanalizaci</t>
  </si>
  <si>
    <t>963090002R00</t>
  </si>
  <si>
    <t>Dočasné odstranění betonových panelů topného kanálu do 1t</t>
  </si>
  <si>
    <t>974042542R00</t>
  </si>
  <si>
    <t>Vybourání rýhy pro vodovod a kanalizaci v podlaze betonové, drážka 7x7cm</t>
  </si>
  <si>
    <t>971033241R00</t>
  </si>
  <si>
    <t>Vybourání otvorů zeď cihelná plocha do 0,025m2, hloubka 30cm</t>
  </si>
  <si>
    <t>Odvoz vybouraných hmot a suti na skládku - příplatek za každý další km (21km)</t>
  </si>
  <si>
    <t>Omítka MV rýh stěn šířky do 50cm - štuková (potrubí mimo obklad)</t>
  </si>
  <si>
    <t>953981103R00</t>
  </si>
  <si>
    <t>Chemické kotvy do betonu, hl. 110mm, M12, ampule včetně provedení otvoru - propojení nového a starého podkladního betonu</t>
  </si>
  <si>
    <t>Mazanina betonová tl. 80mm, beton C12/16 - doplnění stávajících betonových podlah v místě výkopů a drážek</t>
  </si>
  <si>
    <t xml:space="preserve">Tyč ocelová žebírková do betonu OC 10425 D12 - kotevní výztuž </t>
  </si>
  <si>
    <t>141721103R00</t>
  </si>
  <si>
    <t>14470138R</t>
  </si>
  <si>
    <t>733 72-0002</t>
  </si>
  <si>
    <t xml:space="preserve">Pomocné prvky chrániček - vystřeďovací kroužky </t>
  </si>
  <si>
    <t>Ucpávky chrániček</t>
  </si>
  <si>
    <t>733 72-0001</t>
  </si>
  <si>
    <t>870-713</t>
  </si>
  <si>
    <t>Izolace tepelné</t>
  </si>
  <si>
    <t>713121111RU5</t>
  </si>
  <si>
    <t>998713101R00</t>
  </si>
  <si>
    <t>Přesun hmot pro izolace tepelné do 6m</t>
  </si>
  <si>
    <t>Montáž tepelné izolace podlah na sucho s dodávkou tepelné izolace tl. 20/15 - doplnění podlah po demontáži</t>
  </si>
  <si>
    <t>Trubní vedení -venkovní prostor - od RŠ1 včetně</t>
  </si>
  <si>
    <t>Poklop litinový 400/B125 betonový rám Begu</t>
  </si>
  <si>
    <t>Šachtové dno Wavin Basic D400/110 odbočné</t>
  </si>
  <si>
    <t>Šachtová roura D400 – délka 1,0m</t>
  </si>
  <si>
    <t>Lapač tuků a olejů plastový k obetonování velikosti NS4 kalový rostor 400l, vtok a výtok DN100, velikost 1,86x0,9x1,26m včetně dopravy a poklopů</t>
  </si>
  <si>
    <t>Śachtová vložka pro montáž do stěny šachty a stěn lapolu d110</t>
  </si>
  <si>
    <t>721110806R00</t>
  </si>
  <si>
    <t>Demontáž kameninového  potrubí  do DN200</t>
  </si>
  <si>
    <t>721210817R00</t>
  </si>
  <si>
    <t>Demontáž vpusti vanové DN70</t>
  </si>
  <si>
    <t>721140932R00</t>
  </si>
  <si>
    <t>721140935R00</t>
  </si>
  <si>
    <t>Přechod z trub plastových do litinových do DN100</t>
  </si>
  <si>
    <t>Přechod z trub plastových do litinových DN50, zaslepení LT50 PVC zátkou</t>
  </si>
  <si>
    <t>propojení dosavadního potrubí KA125 na PVC d125, zaslepení KA potrubí do DN125</t>
  </si>
  <si>
    <t>Souprava ventilační hlavice DN100, PVC manžeta</t>
  </si>
  <si>
    <t>PVC</t>
  </si>
  <si>
    <t>721273200R00</t>
  </si>
  <si>
    <t>721-01</t>
  </si>
  <si>
    <t>721-02</t>
  </si>
  <si>
    <t>721-03</t>
  </si>
  <si>
    <t>Řízené vrtání a vtažení trub z PE do DN200 včetně materiálu chráničky, příprava a doprava stroje atd..</t>
  </si>
  <si>
    <t>Trubka ocelová bezešvá 219,1x6,3 - chránička v topném kanálu</t>
  </si>
  <si>
    <t xml:space="preserve">Těsnění styku kanalizačního potrubí a chráničky PUR pěnou </t>
  </si>
  <si>
    <t>721273160R00</t>
  </si>
  <si>
    <t>Přivzdušňovací ventil DN40, referenční výrobek  HL.904</t>
  </si>
  <si>
    <t>Dodávka a montáž vpustě v nerezovém hygienickém provedení s nastavitelnou výškou a spodním odtokem DN100, sifon, záchytný koš, držák koše, univerzální kroužek, hygienický žlab nerez 400x830mm, 2x nerezová mřížka 368x398mm, stavitelné nohy, hltnost 4,0/s - referenční výrobek systém ACO</t>
  </si>
  <si>
    <t>Dodávka a montáž vpustě v nerezovém hygienickém provedení s nastavitelnou výškou a bočním odtokem DN100, sifon, záchytný koš, držák koše, univerzální kroužek, hygienický žlab nerez 400x830mm, 2x nerezová mřížka 368x398mm, stavitelné nohy, hltnost 3,5l/s  referenční výrobek systém ACO</t>
  </si>
  <si>
    <t>Dodávka a montáž vpustě bodové v nerezovém hygienickém provedení s pevnou výškou a bočním odtokem DN70, rošt 200x200mm, sifon, hygienický rošt mřížkový 218x218mm, hltnost 2,6l/s  referenční výrobek systém ACO</t>
  </si>
  <si>
    <t>722182008RT1</t>
  </si>
  <si>
    <t>Montáž izolačních skruží na potrubí do DN110</t>
  </si>
  <si>
    <t>Tepelná izolace potrubí proti rosení tl.25mm na potrubí d110</t>
  </si>
  <si>
    <t>Zpětná montáž dílců prefa kanálů do 1t včetně zalití spár</t>
  </si>
  <si>
    <t>388129720R00</t>
  </si>
  <si>
    <t>722190901R00</t>
  </si>
  <si>
    <t>Otevření/uzavření vodovodního potrubí při opravách</t>
  </si>
  <si>
    <t>722170801R00</t>
  </si>
  <si>
    <t>Demontáž plastových trub z PH</t>
  </si>
  <si>
    <t>Demontáž plstěných pásů a izolace z trubek ocelových do D50</t>
  </si>
  <si>
    <t>Propojení nového a stávajícího potrubí do DN50 - napojení na stávající přívod z oceli</t>
  </si>
  <si>
    <t>Rozvod vody z vícevrstvého plastového potrubí PP-RCT/PP-RCT+BF/PP-RCT průměr D20 + průměr 16mm s AL vrstvou, tlaková řada S3.2, kotvení</t>
  </si>
  <si>
    <t>722178715R00</t>
  </si>
  <si>
    <t>722178714R00</t>
  </si>
  <si>
    <t>283771125R</t>
  </si>
  <si>
    <t>Izolační hadice Mirelon tl.6mm, vnitřní průměr 32mm</t>
  </si>
  <si>
    <t>Izolační hadice Mirelon tl.13mm, vnitřní průměr do 20mm</t>
  </si>
  <si>
    <t>Izolační pouzdro z MV s Al polepem tl.30mm, vnitřní průměr do 20mm</t>
  </si>
  <si>
    <t>Izolační pouzdro z MV s Al polepem tl.40mm, vnitřní průměr 32mm</t>
  </si>
  <si>
    <t>722 18-0005</t>
  </si>
  <si>
    <t>Izolační pouzdro z MV s Al polepem tl.30mm, vnitřní průměr 50mm</t>
  </si>
  <si>
    <t>Pračkový ventil s integrovaným zpětným ventilem DN15/20</t>
  </si>
  <si>
    <t>722 22-00027</t>
  </si>
  <si>
    <t>722 23-0001</t>
  </si>
  <si>
    <t>Kulový kohout s páčkou DN15</t>
  </si>
  <si>
    <t>Termostatický směšovací ventil TUV DN15 s filtračními sítky a zpětnými ventily</t>
  </si>
  <si>
    <t>722 23-2003</t>
  </si>
  <si>
    <t>Zpětný ventil DN25</t>
  </si>
  <si>
    <t>722 23-4002</t>
  </si>
  <si>
    <t>Zpětný ventil DN40, PN20</t>
  </si>
  <si>
    <t>722 23-4003</t>
  </si>
  <si>
    <t>Tlakový redukční ventil s manomtrem a šroubením DN40</t>
  </si>
  <si>
    <t>protipožární trubní ucpávka EI120 do d40, stěna/strop</t>
  </si>
  <si>
    <t>722-2</t>
  </si>
  <si>
    <t>Zaregulování cirkulačního okruhu a kontrola teplot na výtoku</t>
  </si>
  <si>
    <t>hzs</t>
  </si>
  <si>
    <t>725240811R00</t>
  </si>
  <si>
    <t>demontáž sprchových kabin a mís</t>
  </si>
  <si>
    <t>Klozet dětský s plochým splachováním bez nádrže typu Jika Baby, odpad spodní včetně sedátka, barva bílá</t>
  </si>
  <si>
    <t>725012181RT1a</t>
  </si>
  <si>
    <t>725012181RT1b</t>
  </si>
  <si>
    <t>Klozet dětský s hklubokým středním splachováním bez nádrže typu Jika Sam, včetně sedátka, barva bílá - dětské ZTP</t>
  </si>
  <si>
    <t>Plastová nádrž pro WC dětská 3/6l, šířka 380mm</t>
  </si>
  <si>
    <t>28651511R</t>
  </si>
  <si>
    <t>Trubka splachovací komplet, délka 100cm</t>
  </si>
  <si>
    <t>64218426R</t>
  </si>
  <si>
    <t>Umyvátko 26x35cm s otvorem pro baterii</t>
  </si>
  <si>
    <t>Montáž výlevky nerez v hrubé přípravně - zpětná montáž</t>
  </si>
  <si>
    <t>Výlevka Jika Mira s plastovou mřížkou</t>
  </si>
  <si>
    <t>725249102R00</t>
  </si>
  <si>
    <t>Montáž sprchových mís a vaniček včetně montáže a dodávky sifonu</t>
  </si>
  <si>
    <t xml:space="preserve">MAT </t>
  </si>
  <si>
    <t>725 24-0001</t>
  </si>
  <si>
    <t xml:space="preserve">Sprchová vanička čtverec Ravak Aneta 75x90 PU v bílé barvě </t>
  </si>
  <si>
    <t>Sprchové dveře pro vaničku typu Aneta - tvar U - 2x pevná výplň a přední dveře, bílá + grape</t>
  </si>
  <si>
    <t>Sprchové dveře do niky 60cm -  šatna kuchařky, Pure 60</t>
  </si>
  <si>
    <t>725291135R00</t>
  </si>
  <si>
    <t>Madlo sklopné dvojité pro WC ZTP</t>
  </si>
  <si>
    <t>725291114R00</t>
  </si>
  <si>
    <t>Madlo rovné bílé, délka 600mm – k WC u stěny</t>
  </si>
  <si>
    <t>Zdravotní páková baterie pro umyvadlo s dlouhým raménkem, propojovací hadičky k roháčkům</t>
  </si>
  <si>
    <t>Páková stojánková baterie pro umyvadla, chrom, propojovací hadičky k roháčkům</t>
  </si>
  <si>
    <t>2) v místnostech 110-113 bude proveden skládaný podhled (přístup k armaturám podhledem)</t>
  </si>
  <si>
    <t>3) demontáž kuchyňských dřezů a dalšího gastro zařízení a montáž nového včetně dodání baterií dle rozpočtu stavební části (gastra)</t>
  </si>
  <si>
    <t>4) pračka bude ponechána stávající</t>
  </si>
  <si>
    <t>Dvířka revizní se zámkem, barva bílá, rozměr 150/250mm a 200/200mm</t>
  </si>
  <si>
    <t>Dvířka revizní se zámkem, barva bílá, rozměr 300/300mm a 250/400mm</t>
  </si>
  <si>
    <t>podpůrný žlab pozink pro potrubí průměru 20mm, délka 2m</t>
  </si>
  <si>
    <t>podpůrný žlab pozink pro potrubí průměru 25mm, délka 2m</t>
  </si>
  <si>
    <t>podpůrný žlab pozink pro potrubí průměru 32mm, délka 2m</t>
  </si>
  <si>
    <t>podpůrný žlab pozink pro potrubí průměru 16mm, délka 2m</t>
  </si>
  <si>
    <t>767 87-0004</t>
  </si>
  <si>
    <t>767 87-0005</t>
  </si>
  <si>
    <t>podpůrný žlab pozink pro potrubí průměru 40mm, délka 2m</t>
  </si>
  <si>
    <t>767 87-0006</t>
  </si>
  <si>
    <t>podpůrný žlab pozink pro potrubí průměru 50mm, délka 2m</t>
  </si>
  <si>
    <t>823-1</t>
  </si>
  <si>
    <t>Plochy a úprava území</t>
  </si>
  <si>
    <t>Založení trávníku parkového výsevem v rovině</t>
  </si>
  <si>
    <t>CELKEM PLOCHY A ÚPRAVA ÚZEMÍ</t>
  </si>
  <si>
    <t>998276101R00</t>
  </si>
  <si>
    <t>721110916R00</t>
  </si>
  <si>
    <t>721273180R00</t>
  </si>
  <si>
    <t>722181812R00</t>
  </si>
  <si>
    <t>Rozvod vody z vícevrstvého plastového potrubí PP-RCT/PP-RCT+BF/PP-RCT průměr D50, tlaková řada S3.2,  kotvení</t>
  </si>
  <si>
    <t>722239101R00</t>
  </si>
  <si>
    <t xml:space="preserve">demontáž klozetových mís splachovacích </t>
  </si>
  <si>
    <t>180402111R00</t>
  </si>
  <si>
    <t>725219401R00</t>
  </si>
  <si>
    <t>Montáž umyvadla na šrouby do zdiva s dodáním zápachové uzavírky</t>
  </si>
  <si>
    <t>7255137801R00</t>
  </si>
  <si>
    <t>demontáž plastových splachovacích nádržek a propojovací trubky k WC</t>
  </si>
  <si>
    <t>711777588R00</t>
  </si>
  <si>
    <t>Opracování prostupů potrubí termoplasty do D200</t>
  </si>
  <si>
    <t>7) provedení hydroizolační stěrky u sprchy v 1.NP bude součástí dodávky stavební části PD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</si>
</sst>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"/>
    <numFmt numFmtId="166" formatCode="0.00000"/>
  </numFmts>
  <fonts count="46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i/>
      <sz val="10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/>
    </xf>
    <xf numFmtId="165" fontId="0" fillId="0" borderId="1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justify" vertical="center"/>
      <protection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/>
    </xf>
    <xf numFmtId="3" fontId="9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 horizontal="justify"/>
    </xf>
    <xf numFmtId="1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justify"/>
    </xf>
    <xf numFmtId="0" fontId="3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10" xfId="0" applyFont="1" applyBorder="1" applyAlignment="1">
      <alignment horizontal="right" vertical="center"/>
    </xf>
    <xf numFmtId="164" fontId="9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7"/>
  <sheetViews>
    <sheetView tabSelected="1" zoomScale="85" zoomScaleNormal="85" zoomScalePageLayoutView="0" workbookViewId="0" topLeftCell="A241">
      <selection activeCell="H264" sqref="H264"/>
    </sheetView>
  </sheetViews>
  <sheetFormatPr defaultColWidth="11.57421875" defaultRowHeight="12.75"/>
  <cols>
    <col min="1" max="1" width="2.57421875" style="1" customWidth="1"/>
    <col min="2" max="2" width="9.57421875" style="1" customWidth="1"/>
    <col min="3" max="3" width="7.8515625" style="1" customWidth="1"/>
    <col min="4" max="4" width="17.57421875" style="1" customWidth="1"/>
    <col min="5" max="5" width="62.00390625" style="1" customWidth="1"/>
    <col min="6" max="6" width="8.7109375" style="1" customWidth="1"/>
    <col min="7" max="7" width="8.57421875" style="1" customWidth="1"/>
    <col min="8" max="8" width="9.57421875" style="1" customWidth="1"/>
    <col min="9" max="16384" width="11.57421875" style="1" customWidth="1"/>
  </cols>
  <sheetData>
    <row r="1" spans="2:5" ht="28.5" customHeight="1">
      <c r="B1" s="2" t="s">
        <v>0</v>
      </c>
      <c r="C1" s="2"/>
      <c r="D1" s="2"/>
      <c r="E1" s="2" t="s">
        <v>345</v>
      </c>
    </row>
    <row r="2" spans="2:11" ht="21.75" customHeight="1">
      <c r="B2" s="71" t="s">
        <v>1</v>
      </c>
      <c r="C2" s="71"/>
      <c r="D2" s="71"/>
      <c r="E2" s="71" t="s">
        <v>346</v>
      </c>
      <c r="F2" s="71"/>
      <c r="G2" s="71"/>
      <c r="H2" s="71"/>
      <c r="I2" s="71"/>
      <c r="J2" s="71"/>
      <c r="K2" s="71"/>
    </row>
    <row r="3" spans="2:11" ht="15.75" customHeight="1">
      <c r="B3" s="72" t="s">
        <v>2</v>
      </c>
      <c r="C3" s="73" t="s">
        <v>3</v>
      </c>
      <c r="D3" s="73" t="s">
        <v>4</v>
      </c>
      <c r="E3" s="74" t="s">
        <v>5</v>
      </c>
      <c r="F3" s="75" t="s">
        <v>6</v>
      </c>
      <c r="G3" s="75"/>
      <c r="H3" s="75"/>
      <c r="I3" s="75"/>
      <c r="J3" s="75" t="s">
        <v>7</v>
      </c>
      <c r="K3" s="75"/>
    </row>
    <row r="4" spans="2:11" ht="17.25" customHeight="1">
      <c r="B4" s="72" t="s">
        <v>2</v>
      </c>
      <c r="C4" s="73"/>
      <c r="D4" s="73" t="s">
        <v>4</v>
      </c>
      <c r="E4" s="74"/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</row>
    <row r="5" spans="2:11" ht="17.25" customHeight="1">
      <c r="B5" s="29"/>
      <c r="C5" s="30"/>
      <c r="D5" s="32">
        <v>0</v>
      </c>
      <c r="E5" s="33" t="s">
        <v>14</v>
      </c>
      <c r="F5" s="26"/>
      <c r="G5" s="26"/>
      <c r="H5" s="26"/>
      <c r="I5" s="26"/>
      <c r="J5" s="26"/>
      <c r="K5" s="26"/>
    </row>
    <row r="6" spans="2:11" ht="17.25" customHeight="1">
      <c r="B6" s="35">
        <v>1</v>
      </c>
      <c r="C6" s="30" t="s">
        <v>15</v>
      </c>
      <c r="D6" s="11" t="s">
        <v>350</v>
      </c>
      <c r="E6" s="15" t="s">
        <v>351</v>
      </c>
      <c r="F6" s="26" t="s">
        <v>349</v>
      </c>
      <c r="G6" s="26">
        <v>1</v>
      </c>
      <c r="H6" s="34">
        <v>0</v>
      </c>
      <c r="I6" s="13">
        <f>G6*H6</f>
        <v>0</v>
      </c>
      <c r="J6" s="26"/>
      <c r="K6" s="26"/>
    </row>
    <row r="7" spans="2:11" ht="14.25" customHeight="1">
      <c r="B7" s="35">
        <v>2</v>
      </c>
      <c r="C7" s="30" t="s">
        <v>15</v>
      </c>
      <c r="D7" s="11" t="s">
        <v>16</v>
      </c>
      <c r="E7" s="15" t="s">
        <v>17</v>
      </c>
      <c r="F7" s="26" t="s">
        <v>18</v>
      </c>
      <c r="G7" s="26">
        <v>1</v>
      </c>
      <c r="H7" s="34">
        <v>0</v>
      </c>
      <c r="I7" s="13">
        <f>H7*G7</f>
        <v>0</v>
      </c>
      <c r="J7" s="26"/>
      <c r="K7" s="26"/>
    </row>
    <row r="8" spans="2:11" ht="15" customHeight="1">
      <c r="B8" s="35">
        <v>3</v>
      </c>
      <c r="C8" s="30" t="s">
        <v>15</v>
      </c>
      <c r="D8" s="11" t="s">
        <v>19</v>
      </c>
      <c r="E8" s="15" t="s">
        <v>20</v>
      </c>
      <c r="F8" s="26" t="s">
        <v>18</v>
      </c>
      <c r="G8" s="26">
        <v>1</v>
      </c>
      <c r="H8" s="34">
        <v>0</v>
      </c>
      <c r="I8" s="13">
        <f>H8*G8</f>
        <v>0</v>
      </c>
      <c r="J8" s="26"/>
      <c r="K8" s="26"/>
    </row>
    <row r="9" spans="2:11" ht="15" customHeight="1">
      <c r="B9" s="35">
        <v>4</v>
      </c>
      <c r="C9" s="30" t="s">
        <v>15</v>
      </c>
      <c r="D9" s="11" t="s">
        <v>347</v>
      </c>
      <c r="E9" s="15" t="s">
        <v>348</v>
      </c>
      <c r="F9" s="26" t="s">
        <v>349</v>
      </c>
      <c r="G9" s="26">
        <v>1</v>
      </c>
      <c r="H9" s="34">
        <v>0</v>
      </c>
      <c r="I9" s="13">
        <f>H9*G9</f>
        <v>0</v>
      </c>
      <c r="J9" s="26"/>
      <c r="K9" s="26"/>
    </row>
    <row r="10" spans="2:11" ht="17.25" customHeight="1">
      <c r="B10" s="29"/>
      <c r="C10" s="30"/>
      <c r="D10" s="30"/>
      <c r="E10" s="36" t="s">
        <v>21</v>
      </c>
      <c r="F10" s="37">
        <f>SUM(I6:I9)</f>
        <v>0</v>
      </c>
      <c r="G10" s="26"/>
      <c r="H10" s="26"/>
      <c r="I10" s="13"/>
      <c r="J10" s="26"/>
      <c r="K10" s="26"/>
    </row>
    <row r="11" spans="2:11" ht="17.25" customHeight="1">
      <c r="B11" s="29"/>
      <c r="C11" s="30"/>
      <c r="D11" s="30"/>
      <c r="E11" s="31"/>
      <c r="F11" s="26"/>
      <c r="G11" s="26"/>
      <c r="H11" s="26"/>
      <c r="I11" s="13"/>
      <c r="J11" s="26"/>
      <c r="K11" s="26"/>
    </row>
    <row r="12" spans="2:11" ht="17.25" customHeight="1">
      <c r="B12" s="29"/>
      <c r="C12" s="30"/>
      <c r="D12" s="32" t="s">
        <v>22</v>
      </c>
      <c r="E12" s="33" t="s">
        <v>23</v>
      </c>
      <c r="F12" s="26"/>
      <c r="G12" s="26"/>
      <c r="H12" s="26"/>
      <c r="I12" s="13"/>
      <c r="J12" s="26"/>
      <c r="K12" s="26"/>
    </row>
    <row r="13" spans="2:11" ht="17.25" customHeight="1">
      <c r="B13" s="35">
        <v>5</v>
      </c>
      <c r="C13" s="30" t="s">
        <v>15</v>
      </c>
      <c r="D13" s="11" t="s">
        <v>24</v>
      </c>
      <c r="E13" s="10" t="s">
        <v>25</v>
      </c>
      <c r="F13" s="26" t="s">
        <v>26</v>
      </c>
      <c r="G13" s="10">
        <v>2</v>
      </c>
      <c r="H13" s="10">
        <v>0</v>
      </c>
      <c r="I13" s="13">
        <f aca="true" t="shared" si="0" ref="I13:I31">H13*G13</f>
        <v>0</v>
      </c>
      <c r="J13" s="26"/>
      <c r="K13" s="26"/>
    </row>
    <row r="14" spans="2:11" ht="17.25" customHeight="1">
      <c r="B14" s="35">
        <v>6</v>
      </c>
      <c r="C14" s="30" t="s">
        <v>15</v>
      </c>
      <c r="D14" s="11" t="s">
        <v>27</v>
      </c>
      <c r="E14" s="10" t="s">
        <v>28</v>
      </c>
      <c r="F14" s="26" t="s">
        <v>26</v>
      </c>
      <c r="G14" s="10">
        <v>15</v>
      </c>
      <c r="H14" s="10">
        <v>0</v>
      </c>
      <c r="I14" s="13">
        <f t="shared" si="0"/>
        <v>0</v>
      </c>
      <c r="J14" s="26"/>
      <c r="K14" s="26"/>
    </row>
    <row r="15" spans="2:11" ht="27.75" customHeight="1">
      <c r="B15" s="35">
        <v>7</v>
      </c>
      <c r="C15" s="30" t="s">
        <v>15</v>
      </c>
      <c r="D15" s="11" t="s">
        <v>353</v>
      </c>
      <c r="E15" s="26" t="s">
        <v>352</v>
      </c>
      <c r="F15" s="26" t="s">
        <v>26</v>
      </c>
      <c r="G15" s="10">
        <v>13.7</v>
      </c>
      <c r="H15" s="10">
        <v>0</v>
      </c>
      <c r="I15" s="13">
        <f t="shared" si="0"/>
        <v>0</v>
      </c>
      <c r="J15" s="26"/>
      <c r="K15" s="26"/>
    </row>
    <row r="16" spans="2:11" ht="27" customHeight="1">
      <c r="B16" s="35">
        <v>8</v>
      </c>
      <c r="C16" s="30" t="s">
        <v>15</v>
      </c>
      <c r="D16" s="11" t="s">
        <v>29</v>
      </c>
      <c r="E16" s="26" t="s">
        <v>30</v>
      </c>
      <c r="F16" s="26" t="s">
        <v>26</v>
      </c>
      <c r="G16" s="10">
        <v>21</v>
      </c>
      <c r="H16" s="10">
        <v>0</v>
      </c>
      <c r="I16" s="13">
        <f t="shared" si="0"/>
        <v>0</v>
      </c>
      <c r="J16" s="26"/>
      <c r="K16" s="26"/>
    </row>
    <row r="17" spans="2:11" ht="27" customHeight="1">
      <c r="B17" s="35">
        <v>9</v>
      </c>
      <c r="C17" s="10" t="s">
        <v>15</v>
      </c>
      <c r="D17" s="11" t="s">
        <v>354</v>
      </c>
      <c r="E17" s="26" t="s">
        <v>36</v>
      </c>
      <c r="F17" s="10" t="s">
        <v>26</v>
      </c>
      <c r="G17" s="10">
        <v>15</v>
      </c>
      <c r="H17" s="10">
        <v>0</v>
      </c>
      <c r="I17" s="13">
        <f>H17*G17</f>
        <v>0</v>
      </c>
      <c r="J17" s="26"/>
      <c r="K17" s="26"/>
    </row>
    <row r="18" spans="2:11" ht="27" customHeight="1">
      <c r="B18" s="35">
        <v>10</v>
      </c>
      <c r="C18" s="10" t="s">
        <v>15</v>
      </c>
      <c r="D18" s="11" t="s">
        <v>355</v>
      </c>
      <c r="E18" s="26" t="s">
        <v>37</v>
      </c>
      <c r="F18" s="10" t="s">
        <v>26</v>
      </c>
      <c r="G18" s="10">
        <v>15</v>
      </c>
      <c r="H18" s="10">
        <v>0</v>
      </c>
      <c r="I18" s="13">
        <f>H18*G18</f>
        <v>0</v>
      </c>
      <c r="J18" s="26"/>
      <c r="K18" s="26"/>
    </row>
    <row r="19" spans="2:11" ht="25.5" customHeight="1">
      <c r="B19" s="35">
        <v>11</v>
      </c>
      <c r="C19" s="10" t="s">
        <v>15</v>
      </c>
      <c r="D19" s="11" t="s">
        <v>356</v>
      </c>
      <c r="E19" s="26" t="s">
        <v>358</v>
      </c>
      <c r="F19" s="10" t="s">
        <v>26</v>
      </c>
      <c r="G19" s="10">
        <v>15</v>
      </c>
      <c r="H19" s="10">
        <v>0</v>
      </c>
      <c r="I19" s="13">
        <f t="shared" si="0"/>
        <v>0</v>
      </c>
      <c r="J19" s="26"/>
      <c r="K19" s="26"/>
    </row>
    <row r="20" spans="2:11" ht="39" customHeight="1">
      <c r="B20" s="35">
        <v>12</v>
      </c>
      <c r="C20" s="10" t="s">
        <v>15</v>
      </c>
      <c r="D20" s="11" t="s">
        <v>357</v>
      </c>
      <c r="E20" s="26" t="s">
        <v>359</v>
      </c>
      <c r="F20" s="10" t="s">
        <v>26</v>
      </c>
      <c r="G20" s="10">
        <v>15</v>
      </c>
      <c r="H20" s="10">
        <v>0</v>
      </c>
      <c r="I20" s="13">
        <f t="shared" si="0"/>
        <v>0</v>
      </c>
      <c r="J20" s="26"/>
      <c r="K20" s="26"/>
    </row>
    <row r="21" spans="2:11" ht="18.75" customHeight="1">
      <c r="B21" s="35">
        <v>13</v>
      </c>
      <c r="C21" s="10" t="s">
        <v>15</v>
      </c>
      <c r="D21" s="11" t="s">
        <v>31</v>
      </c>
      <c r="E21" s="10" t="s">
        <v>360</v>
      </c>
      <c r="F21" s="10" t="s">
        <v>26</v>
      </c>
      <c r="G21" s="10">
        <v>2.96</v>
      </c>
      <c r="H21" s="10">
        <v>0</v>
      </c>
      <c r="I21" s="13">
        <f t="shared" si="0"/>
        <v>0</v>
      </c>
      <c r="J21" s="16">
        <v>1.89</v>
      </c>
      <c r="K21" s="16">
        <f>J21*G21</f>
        <v>5.594399999999999</v>
      </c>
    </row>
    <row r="22" spans="2:11" ht="54" customHeight="1">
      <c r="B22" s="35">
        <v>14</v>
      </c>
      <c r="C22" s="10" t="s">
        <v>15</v>
      </c>
      <c r="D22" s="11" t="s">
        <v>32</v>
      </c>
      <c r="E22" s="38" t="s">
        <v>361</v>
      </c>
      <c r="F22" s="10" t="s">
        <v>26</v>
      </c>
      <c r="G22" s="10">
        <v>18.3</v>
      </c>
      <c r="H22" s="10">
        <v>0</v>
      </c>
      <c r="I22" s="13">
        <f t="shared" si="0"/>
        <v>0</v>
      </c>
      <c r="J22" s="16"/>
      <c r="K22" s="16"/>
    </row>
    <row r="23" spans="2:11" ht="15" customHeight="1">
      <c r="B23" s="35">
        <v>15</v>
      </c>
      <c r="C23" s="10" t="s">
        <v>33</v>
      </c>
      <c r="D23" s="11" t="s">
        <v>34</v>
      </c>
      <c r="E23" s="26" t="s">
        <v>362</v>
      </c>
      <c r="F23" s="10" t="s">
        <v>35</v>
      </c>
      <c r="G23" s="10">
        <v>32</v>
      </c>
      <c r="H23" s="10">
        <v>0</v>
      </c>
      <c r="I23" s="13">
        <f t="shared" si="0"/>
        <v>0</v>
      </c>
      <c r="J23" s="16">
        <v>1</v>
      </c>
      <c r="K23" s="16">
        <f>J23*G23</f>
        <v>32</v>
      </c>
    </row>
    <row r="24" spans="2:11" ht="16.5" customHeight="1">
      <c r="B24" s="35">
        <v>16</v>
      </c>
      <c r="C24" s="10" t="s">
        <v>15</v>
      </c>
      <c r="D24" s="11" t="s">
        <v>38</v>
      </c>
      <c r="E24" s="39" t="s">
        <v>39</v>
      </c>
      <c r="F24" s="10" t="s">
        <v>26</v>
      </c>
      <c r="G24" s="10">
        <v>24</v>
      </c>
      <c r="H24" s="10">
        <v>0</v>
      </c>
      <c r="I24" s="13">
        <f t="shared" si="0"/>
        <v>0</v>
      </c>
      <c r="J24" s="16"/>
      <c r="K24" s="16"/>
    </row>
    <row r="25" spans="2:11" ht="25.5" customHeight="1">
      <c r="B25" s="35">
        <v>17</v>
      </c>
      <c r="C25" s="10" t="s">
        <v>15</v>
      </c>
      <c r="D25" s="11" t="s">
        <v>379</v>
      </c>
      <c r="E25" s="15" t="s">
        <v>412</v>
      </c>
      <c r="F25" s="10" t="s">
        <v>54</v>
      </c>
      <c r="G25" s="10">
        <v>3</v>
      </c>
      <c r="H25" s="10">
        <v>0</v>
      </c>
      <c r="I25" s="13">
        <f>G25*H25</f>
        <v>0</v>
      </c>
      <c r="J25" s="16">
        <v>0.00726</v>
      </c>
      <c r="K25" s="16">
        <f>J25*G25</f>
        <v>0.02178</v>
      </c>
    </row>
    <row r="26" spans="2:11" ht="16.5" customHeight="1">
      <c r="B26" s="35">
        <v>18</v>
      </c>
      <c r="C26" s="10" t="s">
        <v>33</v>
      </c>
      <c r="D26" s="11" t="s">
        <v>384</v>
      </c>
      <c r="E26" s="10" t="s">
        <v>382</v>
      </c>
      <c r="F26" s="10" t="s">
        <v>61</v>
      </c>
      <c r="G26" s="10">
        <v>3</v>
      </c>
      <c r="H26" s="10">
        <v>0</v>
      </c>
      <c r="I26" s="13">
        <f>G26*H26</f>
        <v>0</v>
      </c>
      <c r="J26" s="16">
        <v>2E-05</v>
      </c>
      <c r="K26" s="16">
        <f>J26*G26</f>
        <v>6.000000000000001E-05</v>
      </c>
    </row>
    <row r="27" spans="2:11" ht="16.5" customHeight="1">
      <c r="B27" s="35">
        <v>19</v>
      </c>
      <c r="C27" s="10" t="s">
        <v>33</v>
      </c>
      <c r="D27" s="11" t="s">
        <v>381</v>
      </c>
      <c r="E27" s="10" t="s">
        <v>383</v>
      </c>
      <c r="F27" s="10" t="s">
        <v>61</v>
      </c>
      <c r="G27" s="10">
        <v>2</v>
      </c>
      <c r="H27" s="10">
        <v>0</v>
      </c>
      <c r="I27" s="13">
        <f>G27*H27</f>
        <v>0</v>
      </c>
      <c r="J27" s="16">
        <v>5E-05</v>
      </c>
      <c r="K27" s="16">
        <f>J27*G27</f>
        <v>0.0001</v>
      </c>
    </row>
    <row r="28" spans="2:11" ht="15.75" customHeight="1">
      <c r="B28" s="35">
        <v>20</v>
      </c>
      <c r="C28" s="10" t="s">
        <v>15</v>
      </c>
      <c r="D28" s="11" t="s">
        <v>40</v>
      </c>
      <c r="E28" s="40" t="s">
        <v>41</v>
      </c>
      <c r="F28" s="10" t="s">
        <v>26</v>
      </c>
      <c r="G28" s="10">
        <v>27.3</v>
      </c>
      <c r="H28" s="10">
        <v>0</v>
      </c>
      <c r="I28" s="13">
        <f t="shared" si="0"/>
        <v>0</v>
      </c>
      <c r="J28" s="16"/>
      <c r="K28" s="16"/>
    </row>
    <row r="29" spans="2:11" ht="17.25" customHeight="1">
      <c r="B29" s="35">
        <v>21</v>
      </c>
      <c r="C29" s="10" t="s">
        <v>15</v>
      </c>
      <c r="D29" s="11" t="s">
        <v>42</v>
      </c>
      <c r="E29" s="39" t="s">
        <v>43</v>
      </c>
      <c r="F29" s="10" t="s">
        <v>26</v>
      </c>
      <c r="G29" s="10">
        <v>27.3</v>
      </c>
      <c r="H29" s="10">
        <v>0</v>
      </c>
      <c r="I29" s="13">
        <f t="shared" si="0"/>
        <v>0</v>
      </c>
      <c r="J29" s="16"/>
      <c r="K29" s="16"/>
    </row>
    <row r="30" spans="2:11" ht="27" customHeight="1">
      <c r="B30" s="35">
        <v>22</v>
      </c>
      <c r="C30" s="10" t="s">
        <v>15</v>
      </c>
      <c r="D30" s="11" t="s">
        <v>363</v>
      </c>
      <c r="E30" s="39" t="s">
        <v>364</v>
      </c>
      <c r="F30" s="10" t="s">
        <v>26</v>
      </c>
      <c r="G30" s="10">
        <v>328</v>
      </c>
      <c r="H30" s="10">
        <v>0</v>
      </c>
      <c r="I30" s="13">
        <f>H30*G30</f>
        <v>0</v>
      </c>
      <c r="J30" s="16"/>
      <c r="K30" s="16"/>
    </row>
    <row r="31" spans="2:11" ht="15" customHeight="1">
      <c r="B31" s="35">
        <v>23</v>
      </c>
      <c r="C31" s="10" t="s">
        <v>15</v>
      </c>
      <c r="D31" s="11" t="s">
        <v>44</v>
      </c>
      <c r="E31" s="10" t="s">
        <v>45</v>
      </c>
      <c r="F31" s="10" t="s">
        <v>35</v>
      </c>
      <c r="G31" s="10">
        <v>47</v>
      </c>
      <c r="H31" s="10">
        <v>0</v>
      </c>
      <c r="I31" s="13">
        <f t="shared" si="0"/>
        <v>0</v>
      </c>
      <c r="J31" s="16"/>
      <c r="K31" s="16"/>
    </row>
    <row r="32" spans="2:11" ht="15" customHeight="1">
      <c r="B32" s="35"/>
      <c r="C32" s="10"/>
      <c r="D32" s="11"/>
      <c r="E32" s="36" t="s">
        <v>46</v>
      </c>
      <c r="F32" s="37">
        <f>SUM(I13:I31)</f>
        <v>0</v>
      </c>
      <c r="G32" s="10"/>
      <c r="H32" s="10"/>
      <c r="I32" s="13"/>
      <c r="J32" s="16"/>
      <c r="K32" s="16"/>
    </row>
    <row r="33" spans="2:11" ht="15" customHeight="1">
      <c r="B33" s="35"/>
      <c r="C33" s="10"/>
      <c r="D33" s="11"/>
      <c r="E33" s="10"/>
      <c r="F33" s="10"/>
      <c r="G33" s="10"/>
      <c r="H33" s="10"/>
      <c r="I33" s="13"/>
      <c r="J33" s="16"/>
      <c r="K33" s="16"/>
    </row>
    <row r="34" spans="2:11" ht="15" customHeight="1">
      <c r="B34" s="35"/>
      <c r="C34" s="10"/>
      <c r="D34" s="32" t="s">
        <v>47</v>
      </c>
      <c r="E34" s="33" t="s">
        <v>48</v>
      </c>
      <c r="F34" s="10"/>
      <c r="G34" s="10"/>
      <c r="H34" s="10"/>
      <c r="I34" s="13"/>
      <c r="J34" s="16"/>
      <c r="K34" s="16"/>
    </row>
    <row r="35" spans="2:11" ht="37.5" customHeight="1">
      <c r="B35" s="35">
        <v>24</v>
      </c>
      <c r="C35" s="10" t="s">
        <v>15</v>
      </c>
      <c r="D35" s="11" t="s">
        <v>49</v>
      </c>
      <c r="E35" s="15" t="s">
        <v>365</v>
      </c>
      <c r="F35" s="10" t="s">
        <v>50</v>
      </c>
      <c r="G35" s="10">
        <v>29</v>
      </c>
      <c r="H35" s="10">
        <v>0</v>
      </c>
      <c r="I35" s="13">
        <f aca="true" t="shared" si="1" ref="I35:I50">H35*G35</f>
        <v>0</v>
      </c>
      <c r="J35" s="16">
        <v>0.22</v>
      </c>
      <c r="K35" s="16">
        <f aca="true" t="shared" si="2" ref="K35:K44">G35*J35</f>
        <v>6.38</v>
      </c>
    </row>
    <row r="36" spans="2:11" ht="15.75" customHeight="1">
      <c r="B36" s="35">
        <v>25</v>
      </c>
      <c r="C36" s="10" t="s">
        <v>15</v>
      </c>
      <c r="D36" s="11" t="s">
        <v>51</v>
      </c>
      <c r="E36" s="15" t="s">
        <v>366</v>
      </c>
      <c r="F36" s="10" t="s">
        <v>50</v>
      </c>
      <c r="G36" s="10">
        <v>18.5</v>
      </c>
      <c r="H36" s="10">
        <v>0</v>
      </c>
      <c r="I36" s="13">
        <f t="shared" si="1"/>
        <v>0</v>
      </c>
      <c r="J36" s="16">
        <v>0.33</v>
      </c>
      <c r="K36" s="16">
        <f t="shared" si="2"/>
        <v>6.105</v>
      </c>
    </row>
    <row r="37" spans="2:11" ht="16.5" customHeight="1">
      <c r="B37" s="35">
        <v>26</v>
      </c>
      <c r="C37" s="10" t="s">
        <v>15</v>
      </c>
      <c r="D37" s="11" t="s">
        <v>367</v>
      </c>
      <c r="E37" s="15" t="s">
        <v>368</v>
      </c>
      <c r="F37" s="10" t="s">
        <v>61</v>
      </c>
      <c r="G37" s="10">
        <v>14</v>
      </c>
      <c r="H37" s="10">
        <v>0</v>
      </c>
      <c r="I37" s="13">
        <f t="shared" si="1"/>
        <v>0</v>
      </c>
      <c r="J37" s="16">
        <v>0.14</v>
      </c>
      <c r="K37" s="16">
        <f t="shared" si="2"/>
        <v>1.9600000000000002</v>
      </c>
    </row>
    <row r="38" spans="2:11" ht="15" customHeight="1">
      <c r="B38" s="35">
        <v>27</v>
      </c>
      <c r="C38" s="10" t="s">
        <v>15</v>
      </c>
      <c r="D38" s="11" t="s">
        <v>52</v>
      </c>
      <c r="E38" s="10" t="s">
        <v>53</v>
      </c>
      <c r="F38" s="10" t="s">
        <v>54</v>
      </c>
      <c r="G38" s="10">
        <v>18</v>
      </c>
      <c r="H38" s="10">
        <v>0</v>
      </c>
      <c r="I38" s="13">
        <f t="shared" si="1"/>
        <v>0</v>
      </c>
      <c r="J38" s="16">
        <v>0.009000000000000001</v>
      </c>
      <c r="K38" s="16">
        <f t="shared" si="2"/>
        <v>0.16200000000000003</v>
      </c>
    </row>
    <row r="39" spans="2:11" ht="15" customHeight="1">
      <c r="B39" s="35">
        <v>28</v>
      </c>
      <c r="C39" s="10" t="s">
        <v>15</v>
      </c>
      <c r="D39" s="11" t="s">
        <v>55</v>
      </c>
      <c r="E39" s="15" t="s">
        <v>56</v>
      </c>
      <c r="F39" s="10" t="s">
        <v>54</v>
      </c>
      <c r="G39" s="10">
        <v>12.5</v>
      </c>
      <c r="H39" s="12">
        <v>0</v>
      </c>
      <c r="I39" s="13">
        <f t="shared" si="1"/>
        <v>0</v>
      </c>
      <c r="J39" s="16">
        <v>0.018000000000000002</v>
      </c>
      <c r="K39" s="16">
        <f t="shared" si="2"/>
        <v>0.22500000000000003</v>
      </c>
    </row>
    <row r="40" spans="2:11" ht="26.25" customHeight="1">
      <c r="B40" s="35">
        <v>29</v>
      </c>
      <c r="C40" s="10" t="s">
        <v>15</v>
      </c>
      <c r="D40" s="11" t="s">
        <v>369</v>
      </c>
      <c r="E40" s="15" t="s">
        <v>370</v>
      </c>
      <c r="F40" s="10" t="s">
        <v>54</v>
      </c>
      <c r="G40" s="10">
        <v>20</v>
      </c>
      <c r="H40" s="12">
        <v>0</v>
      </c>
      <c r="I40" s="13">
        <f t="shared" si="1"/>
        <v>0</v>
      </c>
      <c r="J40" s="16">
        <v>0.011</v>
      </c>
      <c r="K40" s="16">
        <f>G40*J40</f>
        <v>0.21999999999999997</v>
      </c>
    </row>
    <row r="41" spans="2:11" ht="15" customHeight="1">
      <c r="B41" s="35">
        <v>30</v>
      </c>
      <c r="C41" s="10" t="s">
        <v>15</v>
      </c>
      <c r="D41" s="11" t="s">
        <v>57</v>
      </c>
      <c r="E41" s="15" t="s">
        <v>58</v>
      </c>
      <c r="F41" s="10" t="s">
        <v>54</v>
      </c>
      <c r="G41" s="10">
        <v>65</v>
      </c>
      <c r="H41" s="12">
        <v>0</v>
      </c>
      <c r="I41" s="13">
        <f t="shared" si="1"/>
        <v>0</v>
      </c>
      <c r="J41" s="16">
        <v>0.009000000000000001</v>
      </c>
      <c r="K41" s="16">
        <f t="shared" si="2"/>
        <v>0.5850000000000001</v>
      </c>
    </row>
    <row r="42" spans="2:11" ht="15" customHeight="1">
      <c r="B42" s="35">
        <v>31</v>
      </c>
      <c r="C42" s="10" t="s">
        <v>15</v>
      </c>
      <c r="D42" s="11" t="s">
        <v>59</v>
      </c>
      <c r="E42" s="26" t="s">
        <v>60</v>
      </c>
      <c r="F42" s="10" t="s">
        <v>61</v>
      </c>
      <c r="G42" s="10">
        <v>18</v>
      </c>
      <c r="H42" s="10">
        <v>0</v>
      </c>
      <c r="I42" s="13">
        <f t="shared" si="1"/>
        <v>0</v>
      </c>
      <c r="J42" s="16">
        <v>0.008</v>
      </c>
      <c r="K42" s="16">
        <f t="shared" si="2"/>
        <v>0.14400000000000002</v>
      </c>
    </row>
    <row r="43" spans="2:11" ht="15" customHeight="1">
      <c r="B43" s="35">
        <v>32</v>
      </c>
      <c r="C43" s="10" t="s">
        <v>15</v>
      </c>
      <c r="D43" s="11" t="s">
        <v>62</v>
      </c>
      <c r="E43" s="10" t="s">
        <v>63</v>
      </c>
      <c r="F43" s="10" t="s">
        <v>61</v>
      </c>
      <c r="G43" s="10">
        <v>5</v>
      </c>
      <c r="H43" s="12">
        <v>0</v>
      </c>
      <c r="I43" s="13">
        <f t="shared" si="1"/>
        <v>0</v>
      </c>
      <c r="J43" s="16">
        <v>0.015</v>
      </c>
      <c r="K43" s="16">
        <f t="shared" si="2"/>
        <v>0.075</v>
      </c>
    </row>
    <row r="44" spans="2:11" ht="15" customHeight="1">
      <c r="B44" s="35">
        <v>33</v>
      </c>
      <c r="C44" s="10" t="s">
        <v>64</v>
      </c>
      <c r="D44" s="11" t="s">
        <v>65</v>
      </c>
      <c r="E44" s="10" t="s">
        <v>66</v>
      </c>
      <c r="F44" s="10" t="s">
        <v>61</v>
      </c>
      <c r="G44" s="10">
        <v>25</v>
      </c>
      <c r="H44" s="12">
        <v>0</v>
      </c>
      <c r="I44" s="13">
        <f t="shared" si="1"/>
        <v>0</v>
      </c>
      <c r="J44" s="16">
        <v>0.004</v>
      </c>
      <c r="K44" s="16">
        <f t="shared" si="2"/>
        <v>0.1</v>
      </c>
    </row>
    <row r="45" spans="2:11" ht="15" customHeight="1">
      <c r="B45" s="35">
        <v>34</v>
      </c>
      <c r="C45" s="10" t="s">
        <v>64</v>
      </c>
      <c r="D45" s="11" t="s">
        <v>371</v>
      </c>
      <c r="E45" s="10" t="s">
        <v>372</v>
      </c>
      <c r="F45" s="10" t="s">
        <v>61</v>
      </c>
      <c r="G45" s="10">
        <v>3</v>
      </c>
      <c r="H45" s="12">
        <v>0</v>
      </c>
      <c r="I45" s="13">
        <f>H45*G45</f>
        <v>0</v>
      </c>
      <c r="J45" s="16">
        <v>0.008</v>
      </c>
      <c r="K45" s="16">
        <f>G45*J45</f>
        <v>0.024</v>
      </c>
    </row>
    <row r="46" spans="2:11" ht="15" customHeight="1">
      <c r="B46" s="35">
        <v>35</v>
      </c>
      <c r="C46" s="10" t="s">
        <v>15</v>
      </c>
      <c r="D46" s="11" t="s">
        <v>67</v>
      </c>
      <c r="E46" s="26" t="s">
        <v>68</v>
      </c>
      <c r="F46" s="10" t="s">
        <v>35</v>
      </c>
      <c r="G46" s="10">
        <v>16</v>
      </c>
      <c r="H46" s="10">
        <v>0</v>
      </c>
      <c r="I46" s="13">
        <f t="shared" si="1"/>
        <v>0</v>
      </c>
      <c r="J46" s="14"/>
      <c r="K46" s="14"/>
    </row>
    <row r="47" spans="2:11" ht="16.5" customHeight="1">
      <c r="B47" s="35">
        <v>36</v>
      </c>
      <c r="C47" s="10" t="s">
        <v>15</v>
      </c>
      <c r="D47" s="11" t="s">
        <v>69</v>
      </c>
      <c r="E47" s="26" t="s">
        <v>70</v>
      </c>
      <c r="F47" s="10" t="s">
        <v>35</v>
      </c>
      <c r="G47" s="10">
        <v>32</v>
      </c>
      <c r="H47" s="10">
        <v>0</v>
      </c>
      <c r="I47" s="13">
        <f t="shared" si="1"/>
        <v>0</v>
      </c>
      <c r="J47" s="14"/>
      <c r="K47" s="14"/>
    </row>
    <row r="48" spans="2:12" ht="14.25" customHeight="1">
      <c r="B48" s="35">
        <v>37</v>
      </c>
      <c r="C48" s="10" t="s">
        <v>15</v>
      </c>
      <c r="D48" s="11" t="s">
        <v>71</v>
      </c>
      <c r="E48" s="26" t="s">
        <v>72</v>
      </c>
      <c r="F48" s="10" t="s">
        <v>35</v>
      </c>
      <c r="G48" s="10">
        <v>16</v>
      </c>
      <c r="H48" s="10">
        <v>0</v>
      </c>
      <c r="I48" s="13">
        <f t="shared" si="1"/>
        <v>0</v>
      </c>
      <c r="J48" s="14"/>
      <c r="K48" s="14"/>
      <c r="L48" s="3"/>
    </row>
    <row r="49" spans="2:11" ht="28.5" customHeight="1">
      <c r="B49" s="35">
        <v>38</v>
      </c>
      <c r="C49" s="10" t="s">
        <v>15</v>
      </c>
      <c r="D49" s="11" t="s">
        <v>73</v>
      </c>
      <c r="E49" s="26" t="s">
        <v>373</v>
      </c>
      <c r="F49" s="10" t="s">
        <v>35</v>
      </c>
      <c r="G49" s="10">
        <v>336</v>
      </c>
      <c r="H49" s="10">
        <v>0</v>
      </c>
      <c r="I49" s="13">
        <f t="shared" si="1"/>
        <v>0</v>
      </c>
      <c r="J49" s="14"/>
      <c r="K49" s="14"/>
    </row>
    <row r="50" spans="2:11" ht="17.25" customHeight="1">
      <c r="B50" s="35">
        <v>39</v>
      </c>
      <c r="C50" s="10" t="s">
        <v>15</v>
      </c>
      <c r="D50" s="11" t="s">
        <v>74</v>
      </c>
      <c r="E50" s="40" t="s">
        <v>75</v>
      </c>
      <c r="F50" s="10" t="s">
        <v>35</v>
      </c>
      <c r="G50" s="10">
        <v>16</v>
      </c>
      <c r="H50" s="10">
        <v>0</v>
      </c>
      <c r="I50" s="13">
        <f t="shared" si="1"/>
        <v>0</v>
      </c>
      <c r="J50" s="14"/>
      <c r="K50" s="14"/>
    </row>
    <row r="51" spans="2:13" ht="18.75" customHeight="1">
      <c r="B51" s="35"/>
      <c r="C51" s="10"/>
      <c r="D51" s="11"/>
      <c r="E51" s="36" t="s">
        <v>76</v>
      </c>
      <c r="F51" s="37">
        <f>SUM(I35:I50)</f>
        <v>0</v>
      </c>
      <c r="G51" s="10"/>
      <c r="H51" s="10"/>
      <c r="I51" s="13"/>
      <c r="J51" s="14"/>
      <c r="K51" s="14"/>
      <c r="M51" s="3"/>
    </row>
    <row r="52" spans="2:12" ht="15" customHeight="1">
      <c r="B52" s="35"/>
      <c r="C52" s="10"/>
      <c r="D52" s="11"/>
      <c r="E52" s="10"/>
      <c r="F52" s="10"/>
      <c r="G52" s="10"/>
      <c r="H52" s="10"/>
      <c r="I52" s="13"/>
      <c r="J52" s="16"/>
      <c r="K52" s="16"/>
      <c r="L52" s="4"/>
    </row>
    <row r="53" spans="2:11" ht="15.75" customHeight="1">
      <c r="B53" s="35"/>
      <c r="C53" s="10"/>
      <c r="D53" s="32" t="s">
        <v>77</v>
      </c>
      <c r="E53" s="33" t="s">
        <v>78</v>
      </c>
      <c r="F53" s="10"/>
      <c r="G53" s="10"/>
      <c r="H53" s="10"/>
      <c r="I53" s="13"/>
      <c r="J53" s="16"/>
      <c r="K53" s="16"/>
    </row>
    <row r="54" spans="2:12" ht="27" customHeight="1">
      <c r="B54" s="35">
        <v>40</v>
      </c>
      <c r="C54" s="41" t="s">
        <v>15</v>
      </c>
      <c r="D54" s="10" t="s">
        <v>79</v>
      </c>
      <c r="E54" s="26" t="s">
        <v>80</v>
      </c>
      <c r="F54" s="10" t="s">
        <v>54</v>
      </c>
      <c r="G54" s="10">
        <v>18</v>
      </c>
      <c r="H54" s="27">
        <v>0</v>
      </c>
      <c r="I54" s="13">
        <f aca="true" t="shared" si="3" ref="I54:I67">H54*G54</f>
        <v>0</v>
      </c>
      <c r="J54" s="16">
        <v>0.00849</v>
      </c>
      <c r="K54" s="16">
        <f aca="true" t="shared" si="4" ref="K54:K61">G54*J54</f>
        <v>0.15281999999999998</v>
      </c>
      <c r="L54" s="5"/>
    </row>
    <row r="55" spans="2:12" ht="27.75" customHeight="1">
      <c r="B55" s="35">
        <v>41</v>
      </c>
      <c r="C55" s="41" t="s">
        <v>15</v>
      </c>
      <c r="D55" s="10" t="s">
        <v>81</v>
      </c>
      <c r="E55" s="26" t="s">
        <v>82</v>
      </c>
      <c r="F55" s="10" t="s">
        <v>54</v>
      </c>
      <c r="G55" s="10">
        <v>12.5</v>
      </c>
      <c r="H55" s="27">
        <v>0</v>
      </c>
      <c r="I55" s="13">
        <f t="shared" si="3"/>
        <v>0</v>
      </c>
      <c r="J55" s="16">
        <v>0.017</v>
      </c>
      <c r="K55" s="16">
        <f t="shared" si="4"/>
        <v>0.21250000000000002</v>
      </c>
      <c r="L55" s="5"/>
    </row>
    <row r="56" spans="2:12" ht="24.75" customHeight="1">
      <c r="B56" s="35">
        <v>42</v>
      </c>
      <c r="C56" s="41" t="s">
        <v>15</v>
      </c>
      <c r="D56" s="10" t="s">
        <v>81</v>
      </c>
      <c r="E56" s="26" t="s">
        <v>83</v>
      </c>
      <c r="F56" s="10" t="s">
        <v>54</v>
      </c>
      <c r="G56" s="10">
        <v>65</v>
      </c>
      <c r="H56" s="27">
        <v>0</v>
      </c>
      <c r="I56" s="13">
        <f t="shared" si="3"/>
        <v>0</v>
      </c>
      <c r="J56" s="16">
        <v>0.017</v>
      </c>
      <c r="K56" s="16">
        <f t="shared" si="4"/>
        <v>1.105</v>
      </c>
      <c r="L56" s="5"/>
    </row>
    <row r="57" spans="2:12" ht="25.5" customHeight="1">
      <c r="B57" s="35">
        <v>43</v>
      </c>
      <c r="C57" s="10" t="s">
        <v>15</v>
      </c>
      <c r="D57" s="11" t="s">
        <v>84</v>
      </c>
      <c r="E57" s="26" t="s">
        <v>85</v>
      </c>
      <c r="F57" s="10" t="s">
        <v>61</v>
      </c>
      <c r="G57" s="10">
        <v>18</v>
      </c>
      <c r="H57" s="12">
        <v>0</v>
      </c>
      <c r="I57" s="13">
        <f t="shared" si="3"/>
        <v>0</v>
      </c>
      <c r="J57" s="16">
        <v>0.009</v>
      </c>
      <c r="K57" s="16">
        <f t="shared" si="4"/>
        <v>0.16199999999999998</v>
      </c>
      <c r="L57" s="5"/>
    </row>
    <row r="58" spans="2:12" ht="26.25" customHeight="1">
      <c r="B58" s="35">
        <v>44</v>
      </c>
      <c r="C58" s="41" t="s">
        <v>15</v>
      </c>
      <c r="D58" s="11" t="s">
        <v>86</v>
      </c>
      <c r="E58" s="15" t="s">
        <v>87</v>
      </c>
      <c r="F58" s="10" t="s">
        <v>61</v>
      </c>
      <c r="G58" s="10">
        <v>28</v>
      </c>
      <c r="H58" s="27">
        <v>0</v>
      </c>
      <c r="I58" s="13">
        <f t="shared" si="3"/>
        <v>0</v>
      </c>
      <c r="J58" s="16">
        <v>0.0069</v>
      </c>
      <c r="K58" s="16">
        <f t="shared" si="4"/>
        <v>0.19319999999999998</v>
      </c>
      <c r="L58" s="5"/>
    </row>
    <row r="59" spans="2:12" ht="17.25" customHeight="1">
      <c r="B59" s="35">
        <v>45</v>
      </c>
      <c r="C59" s="41" t="s">
        <v>15</v>
      </c>
      <c r="D59" s="10" t="s">
        <v>88</v>
      </c>
      <c r="E59" s="26" t="s">
        <v>374</v>
      </c>
      <c r="F59" s="10" t="s">
        <v>50</v>
      </c>
      <c r="G59" s="10">
        <v>15</v>
      </c>
      <c r="H59" s="27">
        <v>0</v>
      </c>
      <c r="I59" s="13">
        <f t="shared" si="3"/>
        <v>0</v>
      </c>
      <c r="J59" s="16">
        <v>0.036</v>
      </c>
      <c r="K59" s="16">
        <f t="shared" si="4"/>
        <v>0.5399999999999999</v>
      </c>
      <c r="L59" s="5"/>
    </row>
    <row r="60" spans="2:12" ht="27.75" customHeight="1">
      <c r="B60" s="35">
        <v>46</v>
      </c>
      <c r="C60" s="41" t="s">
        <v>15</v>
      </c>
      <c r="D60" s="11" t="s">
        <v>89</v>
      </c>
      <c r="E60" s="40" t="s">
        <v>90</v>
      </c>
      <c r="F60" s="10" t="s">
        <v>61</v>
      </c>
      <c r="G60" s="10">
        <v>17</v>
      </c>
      <c r="H60" s="27">
        <v>0</v>
      </c>
      <c r="I60" s="13">
        <f t="shared" si="3"/>
        <v>0</v>
      </c>
      <c r="J60" s="16">
        <v>0.0049</v>
      </c>
      <c r="K60" s="16">
        <f t="shared" si="4"/>
        <v>0.0833</v>
      </c>
      <c r="L60" s="5"/>
    </row>
    <row r="61" spans="2:12" ht="15.75" customHeight="1">
      <c r="B61" s="35">
        <v>47</v>
      </c>
      <c r="C61" s="10" t="s">
        <v>15</v>
      </c>
      <c r="D61" s="11" t="s">
        <v>91</v>
      </c>
      <c r="E61" s="40" t="s">
        <v>92</v>
      </c>
      <c r="F61" s="10" t="s">
        <v>26</v>
      </c>
      <c r="G61" s="10">
        <v>2.5</v>
      </c>
      <c r="H61" s="10">
        <v>0</v>
      </c>
      <c r="I61" s="13">
        <f t="shared" si="3"/>
        <v>0</v>
      </c>
      <c r="J61" s="16">
        <v>2.52</v>
      </c>
      <c r="K61" s="16">
        <f t="shared" si="4"/>
        <v>6.3</v>
      </c>
      <c r="L61" s="5"/>
    </row>
    <row r="62" spans="2:12" ht="29.25" customHeight="1">
      <c r="B62" s="35">
        <v>48</v>
      </c>
      <c r="C62" s="10" t="s">
        <v>15</v>
      </c>
      <c r="D62" s="42" t="s">
        <v>93</v>
      </c>
      <c r="E62" s="43" t="s">
        <v>94</v>
      </c>
      <c r="F62" s="42" t="s">
        <v>35</v>
      </c>
      <c r="G62" s="10">
        <v>0.1</v>
      </c>
      <c r="H62" s="10">
        <v>0</v>
      </c>
      <c r="I62" s="13">
        <f t="shared" si="3"/>
        <v>0</v>
      </c>
      <c r="J62" s="16">
        <v>1.02</v>
      </c>
      <c r="K62" s="16">
        <f>J62*G62</f>
        <v>0.10200000000000001</v>
      </c>
      <c r="L62" s="5"/>
    </row>
    <row r="63" spans="2:12" ht="28.5" customHeight="1">
      <c r="B63" s="35">
        <v>49</v>
      </c>
      <c r="C63" s="10" t="s">
        <v>15</v>
      </c>
      <c r="D63" s="11" t="s">
        <v>375</v>
      </c>
      <c r="E63" s="40" t="s">
        <v>376</v>
      </c>
      <c r="F63" s="10" t="s">
        <v>61</v>
      </c>
      <c r="G63" s="10">
        <v>120</v>
      </c>
      <c r="H63" s="10">
        <v>0</v>
      </c>
      <c r="I63" s="13">
        <f t="shared" si="3"/>
        <v>0</v>
      </c>
      <c r="J63" s="16"/>
      <c r="K63" s="16"/>
      <c r="L63" s="5"/>
    </row>
    <row r="64" spans="2:12" ht="15.75" customHeight="1">
      <c r="B64" s="35">
        <v>50</v>
      </c>
      <c r="C64" s="10" t="s">
        <v>33</v>
      </c>
      <c r="D64" s="11" t="s">
        <v>95</v>
      </c>
      <c r="E64" s="40" t="s">
        <v>378</v>
      </c>
      <c r="F64" s="10" t="s">
        <v>35</v>
      </c>
      <c r="G64" s="10">
        <v>0.025</v>
      </c>
      <c r="H64" s="10">
        <v>0</v>
      </c>
      <c r="I64" s="13">
        <f t="shared" si="3"/>
        <v>0</v>
      </c>
      <c r="J64" s="16">
        <v>1</v>
      </c>
      <c r="K64" s="16">
        <f>J64*G64</f>
        <v>0.025</v>
      </c>
      <c r="L64" s="5"/>
    </row>
    <row r="65" spans="2:13" ht="27" customHeight="1">
      <c r="B65" s="35">
        <v>51</v>
      </c>
      <c r="C65" s="10" t="s">
        <v>15</v>
      </c>
      <c r="D65" s="42" t="s">
        <v>96</v>
      </c>
      <c r="E65" s="43" t="s">
        <v>377</v>
      </c>
      <c r="F65" s="42" t="s">
        <v>26</v>
      </c>
      <c r="G65" s="10">
        <v>3</v>
      </c>
      <c r="H65" s="10">
        <v>0</v>
      </c>
      <c r="I65" s="13">
        <f t="shared" si="3"/>
        <v>0</v>
      </c>
      <c r="J65" s="16">
        <v>2.52</v>
      </c>
      <c r="K65" s="16">
        <f>J65*G65</f>
        <v>7.5600000000000005</v>
      </c>
      <c r="L65" s="5"/>
      <c r="M65" s="3"/>
    </row>
    <row r="66" spans="2:13" ht="18.75" customHeight="1">
      <c r="B66" s="35">
        <v>52</v>
      </c>
      <c r="C66" s="10" t="s">
        <v>15</v>
      </c>
      <c r="D66" s="42" t="s">
        <v>424</v>
      </c>
      <c r="E66" s="43" t="s">
        <v>423</v>
      </c>
      <c r="F66" s="42" t="s">
        <v>61</v>
      </c>
      <c r="G66" s="10">
        <v>14</v>
      </c>
      <c r="H66" s="10">
        <v>0</v>
      </c>
      <c r="I66" s="13">
        <f t="shared" si="3"/>
        <v>0</v>
      </c>
      <c r="J66" s="16">
        <v>0.14</v>
      </c>
      <c r="K66" s="16">
        <f>J66*G66</f>
        <v>1.9600000000000002</v>
      </c>
      <c r="L66" s="5"/>
      <c r="M66" s="3"/>
    </row>
    <row r="67" spans="2:12" ht="15.75" customHeight="1">
      <c r="B67" s="35">
        <v>53</v>
      </c>
      <c r="C67" s="10" t="s">
        <v>15</v>
      </c>
      <c r="D67" s="42" t="s">
        <v>97</v>
      </c>
      <c r="E67" s="42" t="s">
        <v>98</v>
      </c>
      <c r="F67" s="42" t="s">
        <v>35</v>
      </c>
      <c r="G67" s="10">
        <v>18.5</v>
      </c>
      <c r="H67" s="10">
        <v>0</v>
      </c>
      <c r="I67" s="13">
        <f t="shared" si="3"/>
        <v>0</v>
      </c>
      <c r="J67" s="16"/>
      <c r="K67" s="16"/>
      <c r="L67" s="5"/>
    </row>
    <row r="68" spans="2:12" ht="15.75" customHeight="1">
      <c r="B68" s="35"/>
      <c r="C68" s="10"/>
      <c r="D68" s="42"/>
      <c r="E68" s="44" t="s">
        <v>99</v>
      </c>
      <c r="F68" s="44"/>
      <c r="G68" s="45">
        <f>SUM(I54:I67)</f>
        <v>0</v>
      </c>
      <c r="H68" s="10"/>
      <c r="I68" s="13"/>
      <c r="J68" s="16"/>
      <c r="K68" s="16"/>
      <c r="L68" s="5"/>
    </row>
    <row r="69" spans="2:12" ht="15.75" customHeight="1">
      <c r="B69" s="35"/>
      <c r="C69" s="10"/>
      <c r="D69" s="42"/>
      <c r="E69" s="44"/>
      <c r="F69" s="44"/>
      <c r="G69" s="45"/>
      <c r="H69" s="10"/>
      <c r="I69" s="13"/>
      <c r="J69" s="16"/>
      <c r="K69" s="16"/>
      <c r="L69" s="5"/>
    </row>
    <row r="70" spans="2:12" ht="15.75" customHeight="1">
      <c r="B70" s="35"/>
      <c r="C70" s="10"/>
      <c r="D70" s="32" t="s">
        <v>100</v>
      </c>
      <c r="E70" s="46" t="s">
        <v>101</v>
      </c>
      <c r="F70" s="42"/>
      <c r="G70" s="10"/>
      <c r="H70" s="10"/>
      <c r="I70" s="13"/>
      <c r="J70" s="16"/>
      <c r="K70" s="16"/>
      <c r="L70" s="5"/>
    </row>
    <row r="71" spans="2:12" ht="15.75" customHeight="1">
      <c r="B71" s="35">
        <v>54</v>
      </c>
      <c r="C71" s="10" t="s">
        <v>102</v>
      </c>
      <c r="D71" s="11" t="s">
        <v>103</v>
      </c>
      <c r="E71" s="40" t="s">
        <v>104</v>
      </c>
      <c r="F71" s="42" t="s">
        <v>50</v>
      </c>
      <c r="G71" s="10">
        <v>29</v>
      </c>
      <c r="H71" s="10">
        <v>0</v>
      </c>
      <c r="I71" s="13">
        <f>H71*G71</f>
        <v>0</v>
      </c>
      <c r="J71" s="16">
        <v>0.005</v>
      </c>
      <c r="K71" s="16">
        <f>G71*J71</f>
        <v>0.145</v>
      </c>
      <c r="L71" s="5"/>
    </row>
    <row r="72" spans="2:12" ht="15.75" customHeight="1">
      <c r="B72" s="35">
        <v>55</v>
      </c>
      <c r="C72" s="10" t="s">
        <v>102</v>
      </c>
      <c r="D72" s="11" t="s">
        <v>105</v>
      </c>
      <c r="E72" s="40" t="s">
        <v>106</v>
      </c>
      <c r="F72" s="42" t="s">
        <v>50</v>
      </c>
      <c r="G72" s="10">
        <v>29</v>
      </c>
      <c r="H72" s="10">
        <v>0</v>
      </c>
      <c r="I72" s="13">
        <f>H72*G72</f>
        <v>0</v>
      </c>
      <c r="J72" s="16">
        <v>0.0001</v>
      </c>
      <c r="K72" s="16">
        <f>G72*J72</f>
        <v>0.0029000000000000002</v>
      </c>
      <c r="L72" s="5"/>
    </row>
    <row r="73" spans="2:12" ht="15.75" customHeight="1">
      <c r="B73" s="35">
        <v>56</v>
      </c>
      <c r="C73" s="10" t="s">
        <v>102</v>
      </c>
      <c r="D73" s="11" t="s">
        <v>107</v>
      </c>
      <c r="E73" s="40" t="s">
        <v>108</v>
      </c>
      <c r="F73" s="42" t="s">
        <v>50</v>
      </c>
      <c r="G73" s="10">
        <v>29</v>
      </c>
      <c r="H73" s="10">
        <v>0</v>
      </c>
      <c r="I73" s="13">
        <f>H73*G73</f>
        <v>0</v>
      </c>
      <c r="J73" s="16">
        <v>0.005</v>
      </c>
      <c r="K73" s="16">
        <f>G73*J73</f>
        <v>0.145</v>
      </c>
      <c r="L73" s="5"/>
    </row>
    <row r="74" spans="2:12" ht="15.75" customHeight="1">
      <c r="B74" s="35">
        <v>57</v>
      </c>
      <c r="C74" s="10" t="s">
        <v>102</v>
      </c>
      <c r="D74" s="11" t="s">
        <v>512</v>
      </c>
      <c r="E74" s="40" t="s">
        <v>513</v>
      </c>
      <c r="F74" s="42" t="s">
        <v>61</v>
      </c>
      <c r="G74" s="10">
        <v>1</v>
      </c>
      <c r="H74" s="10">
        <v>0</v>
      </c>
      <c r="I74" s="13">
        <f>H74*G74</f>
        <v>0</v>
      </c>
      <c r="J74" s="16">
        <v>0.003</v>
      </c>
      <c r="K74" s="16">
        <f>G74*J74</f>
        <v>0.003</v>
      </c>
      <c r="L74" s="5"/>
    </row>
    <row r="75" spans="2:12" ht="15.75" customHeight="1">
      <c r="B75" s="35">
        <v>58</v>
      </c>
      <c r="C75" s="10" t="s">
        <v>102</v>
      </c>
      <c r="D75" s="42" t="s">
        <v>109</v>
      </c>
      <c r="E75" s="42" t="s">
        <v>110</v>
      </c>
      <c r="F75" s="42" t="s">
        <v>35</v>
      </c>
      <c r="G75" s="10">
        <v>0.3</v>
      </c>
      <c r="H75" s="10">
        <v>0</v>
      </c>
      <c r="I75" s="13">
        <f>H75*G75</f>
        <v>0</v>
      </c>
      <c r="J75" s="16"/>
      <c r="K75" s="16"/>
      <c r="L75" s="5"/>
    </row>
    <row r="76" spans="2:12" ht="15.75" customHeight="1">
      <c r="B76" s="35"/>
      <c r="C76" s="10"/>
      <c r="D76" s="42"/>
      <c r="E76" s="44" t="s">
        <v>111</v>
      </c>
      <c r="F76" s="44"/>
      <c r="G76" s="45">
        <f>SUM(I71:I75)</f>
        <v>0</v>
      </c>
      <c r="H76" s="10"/>
      <c r="I76" s="13"/>
      <c r="J76" s="16"/>
      <c r="K76" s="16"/>
      <c r="L76" s="5"/>
    </row>
    <row r="77" spans="2:12" ht="15.75" customHeight="1">
      <c r="B77" s="35"/>
      <c r="C77" s="10"/>
      <c r="D77" s="42"/>
      <c r="E77" s="44"/>
      <c r="F77" s="44"/>
      <c r="G77" s="45"/>
      <c r="H77" s="10"/>
      <c r="I77" s="13"/>
      <c r="J77" s="16"/>
      <c r="K77" s="16"/>
      <c r="L77" s="5"/>
    </row>
    <row r="78" spans="2:12" ht="15.75" customHeight="1">
      <c r="B78" s="35"/>
      <c r="C78" s="10"/>
      <c r="D78" s="32" t="s">
        <v>385</v>
      </c>
      <c r="E78" s="46" t="s">
        <v>386</v>
      </c>
      <c r="F78" s="44"/>
      <c r="G78" s="45"/>
      <c r="H78" s="10"/>
      <c r="I78" s="13"/>
      <c r="J78" s="16"/>
      <c r="K78" s="16"/>
      <c r="L78" s="5"/>
    </row>
    <row r="79" spans="2:12" ht="24.75" customHeight="1">
      <c r="B79" s="35">
        <v>59</v>
      </c>
      <c r="C79" s="10" t="s">
        <v>102</v>
      </c>
      <c r="D79" s="11" t="s">
        <v>387</v>
      </c>
      <c r="E79" s="40" t="s">
        <v>390</v>
      </c>
      <c r="F79" s="42" t="s">
        <v>50</v>
      </c>
      <c r="G79" s="13">
        <v>29</v>
      </c>
      <c r="H79" s="10">
        <v>0</v>
      </c>
      <c r="I79" s="13">
        <f>H79*G79</f>
        <v>0</v>
      </c>
      <c r="J79" s="16">
        <v>0.00245</v>
      </c>
      <c r="K79" s="16">
        <f>G79*J79</f>
        <v>0.07105</v>
      </c>
      <c r="L79" s="5"/>
    </row>
    <row r="80" spans="2:12" ht="15.75" customHeight="1">
      <c r="B80" s="35">
        <v>60</v>
      </c>
      <c r="C80" s="10" t="s">
        <v>102</v>
      </c>
      <c r="D80" s="11" t="s">
        <v>388</v>
      </c>
      <c r="E80" s="40" t="s">
        <v>389</v>
      </c>
      <c r="F80" s="42" t="s">
        <v>35</v>
      </c>
      <c r="G80" s="10">
        <v>0.072</v>
      </c>
      <c r="H80" s="10">
        <v>0</v>
      </c>
      <c r="I80" s="13">
        <f>H80*G80</f>
        <v>0</v>
      </c>
      <c r="J80" s="16"/>
      <c r="K80" s="16"/>
      <c r="L80" s="5"/>
    </row>
    <row r="81" spans="2:12" ht="15.75" customHeight="1">
      <c r="B81" s="35"/>
      <c r="C81" s="10"/>
      <c r="D81" s="42"/>
      <c r="E81" s="44" t="s">
        <v>111</v>
      </c>
      <c r="F81" s="44"/>
      <c r="G81" s="45">
        <f>SUM(I79:I80)</f>
        <v>0</v>
      </c>
      <c r="H81" s="10"/>
      <c r="I81" s="13"/>
      <c r="J81" s="16"/>
      <c r="K81" s="16"/>
      <c r="L81" s="5"/>
    </row>
    <row r="82" spans="2:12" ht="15.75" customHeight="1">
      <c r="B82" s="35"/>
      <c r="C82" s="10"/>
      <c r="D82" s="11"/>
      <c r="E82" s="26"/>
      <c r="F82" s="10"/>
      <c r="G82" s="10"/>
      <c r="H82" s="10"/>
      <c r="I82" s="13"/>
      <c r="J82" s="16"/>
      <c r="K82" s="16"/>
      <c r="L82" s="3"/>
    </row>
    <row r="83" spans="2:11" ht="15.75" customHeight="1">
      <c r="B83" s="34"/>
      <c r="C83" s="10"/>
      <c r="D83" s="32">
        <v>8</v>
      </c>
      <c r="E83" s="33" t="s">
        <v>391</v>
      </c>
      <c r="F83" s="10"/>
      <c r="G83" s="10"/>
      <c r="H83" s="10"/>
      <c r="I83" s="13"/>
      <c r="J83" s="16"/>
      <c r="K83" s="16"/>
    </row>
    <row r="84" spans="2:11" ht="17.25" customHeight="1">
      <c r="B84" s="34">
        <v>61</v>
      </c>
      <c r="C84" s="10" t="s">
        <v>15</v>
      </c>
      <c r="D84" s="11" t="s">
        <v>112</v>
      </c>
      <c r="E84" s="26" t="s">
        <v>113</v>
      </c>
      <c r="F84" s="10" t="s">
        <v>54</v>
      </c>
      <c r="G84" s="47">
        <v>13</v>
      </c>
      <c r="H84" s="10">
        <v>0</v>
      </c>
      <c r="I84" s="13">
        <f aca="true" t="shared" si="5" ref="I84:I103">H84*G84</f>
        <v>0</v>
      </c>
      <c r="J84" s="16"/>
      <c r="K84" s="48"/>
    </row>
    <row r="85" spans="2:11" ht="17.25" customHeight="1">
      <c r="B85" s="34">
        <v>62</v>
      </c>
      <c r="C85" s="10" t="s">
        <v>33</v>
      </c>
      <c r="D85" s="11" t="s">
        <v>114</v>
      </c>
      <c r="E85" s="26" t="s">
        <v>115</v>
      </c>
      <c r="F85" s="10" t="s">
        <v>54</v>
      </c>
      <c r="G85" s="10">
        <v>13</v>
      </c>
      <c r="H85" s="10">
        <v>0</v>
      </c>
      <c r="I85" s="13">
        <f t="shared" si="5"/>
        <v>0</v>
      </c>
      <c r="J85" s="16">
        <v>0.0013</v>
      </c>
      <c r="K85" s="48">
        <f>J85*G85</f>
        <v>0.0169</v>
      </c>
    </row>
    <row r="86" spans="2:11" ht="15" customHeight="1">
      <c r="B86" s="34">
        <v>63</v>
      </c>
      <c r="C86" s="10" t="s">
        <v>15</v>
      </c>
      <c r="D86" s="42" t="s">
        <v>116</v>
      </c>
      <c r="E86" s="42" t="s">
        <v>117</v>
      </c>
      <c r="F86" s="10" t="s">
        <v>61</v>
      </c>
      <c r="G86" s="10">
        <v>4</v>
      </c>
      <c r="H86" s="10">
        <v>0</v>
      </c>
      <c r="I86" s="13">
        <f t="shared" si="5"/>
        <v>0</v>
      </c>
      <c r="J86" s="16"/>
      <c r="K86" s="48"/>
    </row>
    <row r="87" spans="2:21" ht="15" customHeight="1">
      <c r="B87" s="34">
        <v>64</v>
      </c>
      <c r="C87" s="10" t="s">
        <v>33</v>
      </c>
      <c r="D87" s="42" t="s">
        <v>118</v>
      </c>
      <c r="E87" s="26" t="s">
        <v>119</v>
      </c>
      <c r="F87" s="10" t="s">
        <v>61</v>
      </c>
      <c r="G87" s="10">
        <v>1</v>
      </c>
      <c r="H87" s="10">
        <v>0</v>
      </c>
      <c r="I87" s="13">
        <f t="shared" si="5"/>
        <v>0</v>
      </c>
      <c r="J87" s="16">
        <v>0.0005</v>
      </c>
      <c r="K87" s="48">
        <f>J87*G87</f>
        <v>0.0005</v>
      </c>
      <c r="P87" s="19"/>
      <c r="Q87" s="67"/>
      <c r="U87" s="4"/>
    </row>
    <row r="88" spans="2:21" ht="15" customHeight="1">
      <c r="B88" s="34">
        <v>65</v>
      </c>
      <c r="C88" s="10" t="s">
        <v>33</v>
      </c>
      <c r="D88" s="11" t="s">
        <v>120</v>
      </c>
      <c r="E88" s="10" t="s">
        <v>396</v>
      </c>
      <c r="F88" s="10" t="s">
        <v>61</v>
      </c>
      <c r="G88" s="10">
        <v>3</v>
      </c>
      <c r="H88" s="10">
        <v>0</v>
      </c>
      <c r="I88" s="13">
        <f t="shared" si="5"/>
        <v>0</v>
      </c>
      <c r="J88" s="16">
        <v>0.0005</v>
      </c>
      <c r="K88" s="48">
        <f>J88*G88</f>
        <v>0.0015</v>
      </c>
      <c r="P88" s="19"/>
      <c r="Q88" s="67"/>
      <c r="U88" s="4"/>
    </row>
    <row r="89" spans="2:11" ht="15" customHeight="1">
      <c r="B89" s="34">
        <v>66</v>
      </c>
      <c r="C89" s="10" t="s">
        <v>15</v>
      </c>
      <c r="D89" s="11" t="s">
        <v>121</v>
      </c>
      <c r="E89" s="10" t="s">
        <v>122</v>
      </c>
      <c r="F89" s="10" t="s">
        <v>61</v>
      </c>
      <c r="G89" s="10">
        <v>1</v>
      </c>
      <c r="H89" s="10">
        <v>0</v>
      </c>
      <c r="I89" s="13">
        <f t="shared" si="5"/>
        <v>0</v>
      </c>
      <c r="J89" s="16"/>
      <c r="K89" s="48"/>
    </row>
    <row r="90" spans="2:11" ht="15" customHeight="1">
      <c r="B90" s="34">
        <v>67</v>
      </c>
      <c r="C90" s="10" t="s">
        <v>33</v>
      </c>
      <c r="D90" s="11" t="s">
        <v>123</v>
      </c>
      <c r="E90" s="10" t="s">
        <v>392</v>
      </c>
      <c r="F90" s="10" t="s">
        <v>61</v>
      </c>
      <c r="G90" s="10">
        <v>1</v>
      </c>
      <c r="H90" s="10">
        <v>0</v>
      </c>
      <c r="I90" s="13">
        <f t="shared" si="5"/>
        <v>0</v>
      </c>
      <c r="J90" s="16">
        <v>0.025</v>
      </c>
      <c r="K90" s="48">
        <f>J90*G90</f>
        <v>0.025</v>
      </c>
    </row>
    <row r="91" spans="2:11" ht="15" customHeight="1">
      <c r="B91" s="34">
        <v>68</v>
      </c>
      <c r="C91" s="10" t="s">
        <v>15</v>
      </c>
      <c r="D91" s="11" t="s">
        <v>124</v>
      </c>
      <c r="E91" s="10" t="s">
        <v>125</v>
      </c>
      <c r="F91" s="10" t="s">
        <v>61</v>
      </c>
      <c r="G91" s="10">
        <v>1</v>
      </c>
      <c r="H91" s="10">
        <v>0</v>
      </c>
      <c r="I91" s="13">
        <f t="shared" si="5"/>
        <v>0</v>
      </c>
      <c r="J91" s="16"/>
      <c r="K91" s="48"/>
    </row>
    <row r="92" spans="2:23" ht="15" customHeight="1">
      <c r="B92" s="34">
        <v>69</v>
      </c>
      <c r="C92" s="10" t="s">
        <v>33</v>
      </c>
      <c r="D92" s="11" t="s">
        <v>126</v>
      </c>
      <c r="E92" s="10" t="s">
        <v>393</v>
      </c>
      <c r="F92" s="10" t="s">
        <v>61</v>
      </c>
      <c r="G92" s="10">
        <v>1</v>
      </c>
      <c r="H92" s="10">
        <v>0</v>
      </c>
      <c r="I92" s="13">
        <f t="shared" si="5"/>
        <v>0</v>
      </c>
      <c r="J92" s="16">
        <v>0.01</v>
      </c>
      <c r="K92" s="48">
        <f aca="true" t="shared" si="6" ref="K92:K97">J92*G92</f>
        <v>0.01</v>
      </c>
      <c r="O92" s="68"/>
      <c r="P92" s="19"/>
      <c r="Q92" s="67"/>
      <c r="T92" s="28"/>
      <c r="U92" s="4"/>
      <c r="V92" s="3"/>
      <c r="W92" s="3"/>
    </row>
    <row r="93" spans="2:11" ht="15" customHeight="1">
      <c r="B93" s="34">
        <v>70</v>
      </c>
      <c r="C93" s="10" t="s">
        <v>33</v>
      </c>
      <c r="D93" s="11" t="s">
        <v>127</v>
      </c>
      <c r="E93" s="10" t="s">
        <v>394</v>
      </c>
      <c r="F93" s="10" t="s">
        <v>61</v>
      </c>
      <c r="G93" s="10">
        <v>1</v>
      </c>
      <c r="H93" s="10">
        <v>0</v>
      </c>
      <c r="I93" s="13">
        <f t="shared" si="5"/>
        <v>0</v>
      </c>
      <c r="J93" s="16">
        <v>0.008</v>
      </c>
      <c r="K93" s="48">
        <f t="shared" si="6"/>
        <v>0.008</v>
      </c>
    </row>
    <row r="94" spans="2:11" ht="27" customHeight="1">
      <c r="B94" s="34">
        <v>71</v>
      </c>
      <c r="C94" s="10" t="s">
        <v>15</v>
      </c>
      <c r="D94" s="42" t="s">
        <v>91</v>
      </c>
      <c r="E94" s="38" t="s">
        <v>129</v>
      </c>
      <c r="F94" s="42" t="s">
        <v>26</v>
      </c>
      <c r="G94" s="10">
        <v>0.6000000000000001</v>
      </c>
      <c r="H94" s="10">
        <v>0</v>
      </c>
      <c r="I94" s="13">
        <f t="shared" si="5"/>
        <v>0</v>
      </c>
      <c r="J94" s="16">
        <v>2.41</v>
      </c>
      <c r="K94" s="16">
        <f t="shared" si="6"/>
        <v>1.4460000000000004</v>
      </c>
    </row>
    <row r="95" spans="2:11" ht="27" customHeight="1">
      <c r="B95" s="34">
        <v>72</v>
      </c>
      <c r="C95" s="10" t="s">
        <v>15</v>
      </c>
      <c r="D95" s="42" t="s">
        <v>93</v>
      </c>
      <c r="E95" s="43" t="s">
        <v>130</v>
      </c>
      <c r="F95" s="42" t="s">
        <v>35</v>
      </c>
      <c r="G95" s="10">
        <v>0.05</v>
      </c>
      <c r="H95" s="10">
        <v>0</v>
      </c>
      <c r="I95" s="13">
        <f t="shared" si="5"/>
        <v>0</v>
      </c>
      <c r="J95" s="16">
        <v>1.02</v>
      </c>
      <c r="K95" s="16">
        <f t="shared" si="6"/>
        <v>0.051000000000000004</v>
      </c>
    </row>
    <row r="96" spans="2:11" ht="27" customHeight="1">
      <c r="B96" s="34">
        <v>73</v>
      </c>
      <c r="C96" s="41" t="s">
        <v>64</v>
      </c>
      <c r="D96" s="11" t="s">
        <v>131</v>
      </c>
      <c r="E96" s="15" t="s">
        <v>132</v>
      </c>
      <c r="F96" s="10" t="s">
        <v>50</v>
      </c>
      <c r="G96" s="10">
        <v>16</v>
      </c>
      <c r="H96" s="27">
        <v>0</v>
      </c>
      <c r="I96" s="13">
        <f t="shared" si="5"/>
        <v>0</v>
      </c>
      <c r="J96" s="16">
        <v>2.21</v>
      </c>
      <c r="K96" s="16">
        <f t="shared" si="6"/>
        <v>35.36</v>
      </c>
    </row>
    <row r="97" spans="2:11" ht="15" customHeight="1">
      <c r="B97" s="34">
        <v>74</v>
      </c>
      <c r="C97" s="41" t="s">
        <v>64</v>
      </c>
      <c r="D97" s="11" t="s">
        <v>133</v>
      </c>
      <c r="E97" s="15" t="s">
        <v>134</v>
      </c>
      <c r="F97" s="10" t="s">
        <v>35</v>
      </c>
      <c r="G97" s="10">
        <v>0.1</v>
      </c>
      <c r="H97" s="27">
        <v>0</v>
      </c>
      <c r="I97" s="13">
        <f t="shared" si="5"/>
        <v>0</v>
      </c>
      <c r="J97" s="16">
        <v>1.02</v>
      </c>
      <c r="K97" s="16">
        <f t="shared" si="6"/>
        <v>0.10200000000000001</v>
      </c>
    </row>
    <row r="98" spans="2:11" ht="15.75" customHeight="1">
      <c r="B98" s="34">
        <v>75</v>
      </c>
      <c r="C98" s="41" t="s">
        <v>64</v>
      </c>
      <c r="D98" s="11" t="s">
        <v>135</v>
      </c>
      <c r="E98" s="15" t="s">
        <v>136</v>
      </c>
      <c r="F98" s="10" t="s">
        <v>61</v>
      </c>
      <c r="G98" s="10">
        <v>1</v>
      </c>
      <c r="H98" s="27">
        <v>0</v>
      </c>
      <c r="I98" s="13">
        <f t="shared" si="5"/>
        <v>0</v>
      </c>
      <c r="J98" s="16"/>
      <c r="K98" s="16"/>
    </row>
    <row r="99" spans="2:11" ht="31.5" customHeight="1">
      <c r="B99" s="34">
        <v>76</v>
      </c>
      <c r="C99" s="10" t="s">
        <v>33</v>
      </c>
      <c r="D99" s="42" t="s">
        <v>137</v>
      </c>
      <c r="E99" s="26" t="s">
        <v>395</v>
      </c>
      <c r="F99" s="10" t="s">
        <v>138</v>
      </c>
      <c r="G99" s="10">
        <v>1</v>
      </c>
      <c r="H99" s="10">
        <v>0</v>
      </c>
      <c r="I99" s="13">
        <f t="shared" si="5"/>
        <v>0</v>
      </c>
      <c r="J99" s="16"/>
      <c r="K99" s="48"/>
    </row>
    <row r="100" spans="2:11" ht="18" customHeight="1">
      <c r="B100" s="34">
        <v>77</v>
      </c>
      <c r="C100" s="10" t="s">
        <v>15</v>
      </c>
      <c r="D100" s="11" t="s">
        <v>139</v>
      </c>
      <c r="E100" s="10" t="s">
        <v>140</v>
      </c>
      <c r="F100" s="10" t="s">
        <v>54</v>
      </c>
      <c r="G100" s="10">
        <v>13</v>
      </c>
      <c r="H100" s="10">
        <v>0</v>
      </c>
      <c r="I100" s="13">
        <f t="shared" si="5"/>
        <v>0</v>
      </c>
      <c r="J100" s="16"/>
      <c r="K100" s="48"/>
    </row>
    <row r="101" spans="2:12" ht="16.5" customHeight="1">
      <c r="B101" s="34">
        <v>78</v>
      </c>
      <c r="C101" s="10" t="s">
        <v>15</v>
      </c>
      <c r="D101" s="11" t="s">
        <v>141</v>
      </c>
      <c r="E101" s="10" t="s">
        <v>142</v>
      </c>
      <c r="F101" s="10" t="s">
        <v>54</v>
      </c>
      <c r="G101" s="10">
        <v>13</v>
      </c>
      <c r="H101" s="10">
        <v>0</v>
      </c>
      <c r="I101" s="13">
        <f t="shared" si="5"/>
        <v>0</v>
      </c>
      <c r="J101" s="16"/>
      <c r="K101" s="16"/>
      <c r="L101" s="18"/>
    </row>
    <row r="102" spans="2:11" ht="16.5" customHeight="1">
      <c r="B102" s="34">
        <v>79</v>
      </c>
      <c r="C102" s="10" t="s">
        <v>15</v>
      </c>
      <c r="D102" s="11" t="s">
        <v>143</v>
      </c>
      <c r="E102" s="10" t="s">
        <v>144</v>
      </c>
      <c r="F102" s="10" t="s">
        <v>138</v>
      </c>
      <c r="G102" s="10">
        <v>1</v>
      </c>
      <c r="H102" s="10">
        <v>0</v>
      </c>
      <c r="I102" s="13">
        <f t="shared" si="5"/>
        <v>0</v>
      </c>
      <c r="J102" s="16"/>
      <c r="K102" s="16"/>
    </row>
    <row r="103" spans="2:11" ht="15" customHeight="1">
      <c r="B103" s="34">
        <v>80</v>
      </c>
      <c r="C103" s="10" t="s">
        <v>15</v>
      </c>
      <c r="D103" s="11" t="s">
        <v>500</v>
      </c>
      <c r="E103" s="49" t="s">
        <v>145</v>
      </c>
      <c r="F103" s="10" t="s">
        <v>35</v>
      </c>
      <c r="G103" s="10">
        <v>37</v>
      </c>
      <c r="H103" s="10">
        <v>0</v>
      </c>
      <c r="I103" s="13">
        <f t="shared" si="5"/>
        <v>0</v>
      </c>
      <c r="J103" s="16"/>
      <c r="K103" s="16"/>
    </row>
    <row r="104" spans="2:11" ht="15" customHeight="1">
      <c r="B104" s="34"/>
      <c r="C104" s="10"/>
      <c r="D104" s="11"/>
      <c r="E104" s="44" t="s">
        <v>146</v>
      </c>
      <c r="F104" s="44"/>
      <c r="G104" s="45">
        <f>SUM(I84:I103)</f>
        <v>0</v>
      </c>
      <c r="H104" s="10"/>
      <c r="I104" s="13"/>
      <c r="J104" s="16"/>
      <c r="K104" s="16"/>
    </row>
    <row r="105" spans="2:11" ht="15" customHeight="1">
      <c r="B105" s="34"/>
      <c r="C105" s="10"/>
      <c r="D105" s="11"/>
      <c r="E105" s="10"/>
      <c r="F105" s="10"/>
      <c r="G105" s="10"/>
      <c r="H105" s="10"/>
      <c r="I105" s="13"/>
      <c r="J105" s="16"/>
      <c r="K105" s="16"/>
    </row>
    <row r="106" spans="2:11" ht="15.75" customHeight="1">
      <c r="B106" s="34"/>
      <c r="C106" s="10"/>
      <c r="D106" s="33" t="s">
        <v>147</v>
      </c>
      <c r="E106" s="33" t="s">
        <v>148</v>
      </c>
      <c r="F106" s="10"/>
      <c r="G106" s="10"/>
      <c r="H106" s="10"/>
      <c r="I106" s="13"/>
      <c r="J106" s="16"/>
      <c r="K106" s="16"/>
    </row>
    <row r="107" spans="2:11" ht="15.75" customHeight="1">
      <c r="B107" s="34">
        <v>81</v>
      </c>
      <c r="C107" s="10" t="s">
        <v>102</v>
      </c>
      <c r="D107" s="11" t="s">
        <v>149</v>
      </c>
      <c r="E107" s="15" t="s">
        <v>150</v>
      </c>
      <c r="F107" s="10" t="s">
        <v>54</v>
      </c>
      <c r="G107" s="10">
        <v>20</v>
      </c>
      <c r="H107" s="10">
        <v>0</v>
      </c>
      <c r="I107" s="13">
        <f aca="true" t="shared" si="7" ref="I107:I142">H107*G107</f>
        <v>0</v>
      </c>
      <c r="J107" s="16">
        <v>0.002</v>
      </c>
      <c r="K107" s="48">
        <f>J107*G107</f>
        <v>0.04</v>
      </c>
    </row>
    <row r="108" spans="2:11" ht="15.75" customHeight="1">
      <c r="B108" s="34">
        <v>82</v>
      </c>
      <c r="C108" s="10" t="s">
        <v>102</v>
      </c>
      <c r="D108" s="11" t="s">
        <v>151</v>
      </c>
      <c r="E108" s="15" t="s">
        <v>152</v>
      </c>
      <c r="F108" s="10" t="s">
        <v>61</v>
      </c>
      <c r="G108" s="10">
        <v>19</v>
      </c>
      <c r="H108" s="10">
        <v>0</v>
      </c>
      <c r="I108" s="13">
        <f t="shared" si="7"/>
        <v>0</v>
      </c>
      <c r="J108" s="16">
        <v>0.029</v>
      </c>
      <c r="K108" s="48">
        <f>J108*G108</f>
        <v>0.551</v>
      </c>
    </row>
    <row r="109" spans="2:11" ht="15" customHeight="1">
      <c r="B109" s="34">
        <v>83</v>
      </c>
      <c r="C109" s="10" t="s">
        <v>102</v>
      </c>
      <c r="D109" s="11" t="s">
        <v>397</v>
      </c>
      <c r="E109" s="15" t="s">
        <v>398</v>
      </c>
      <c r="F109" s="10" t="s">
        <v>54</v>
      </c>
      <c r="G109" s="10">
        <v>2</v>
      </c>
      <c r="H109" s="10">
        <v>0</v>
      </c>
      <c r="I109" s="13">
        <f t="shared" si="7"/>
        <v>0</v>
      </c>
      <c r="J109" s="16">
        <v>0.026</v>
      </c>
      <c r="K109" s="48">
        <f>J109*G109</f>
        <v>0.052</v>
      </c>
    </row>
    <row r="110" spans="2:11" ht="15" customHeight="1">
      <c r="B110" s="34">
        <v>84</v>
      </c>
      <c r="C110" s="10" t="s">
        <v>102</v>
      </c>
      <c r="D110" s="11" t="s">
        <v>399</v>
      </c>
      <c r="E110" s="15" t="s">
        <v>400</v>
      </c>
      <c r="F110" s="10" t="s">
        <v>61</v>
      </c>
      <c r="G110" s="10">
        <v>8</v>
      </c>
      <c r="H110" s="10">
        <v>0</v>
      </c>
      <c r="I110" s="13">
        <f t="shared" si="7"/>
        <v>0</v>
      </c>
      <c r="J110" s="16">
        <v>0.012</v>
      </c>
      <c r="K110" s="48">
        <f>J110*G110</f>
        <v>0.096</v>
      </c>
    </row>
    <row r="111" spans="2:11" ht="15" customHeight="1">
      <c r="B111" s="34">
        <v>85</v>
      </c>
      <c r="C111" s="10" t="s">
        <v>102</v>
      </c>
      <c r="D111" s="11" t="s">
        <v>401</v>
      </c>
      <c r="E111" s="15" t="s">
        <v>404</v>
      </c>
      <c r="F111" s="10" t="s">
        <v>61</v>
      </c>
      <c r="G111" s="10">
        <v>6</v>
      </c>
      <c r="H111" s="10">
        <v>0</v>
      </c>
      <c r="I111" s="13">
        <f t="shared" si="7"/>
        <v>0</v>
      </c>
      <c r="J111" s="16"/>
      <c r="K111" s="48"/>
    </row>
    <row r="112" spans="2:11" ht="15" customHeight="1">
      <c r="B112" s="34">
        <v>86</v>
      </c>
      <c r="C112" s="10" t="s">
        <v>102</v>
      </c>
      <c r="D112" s="11" t="s">
        <v>402</v>
      </c>
      <c r="E112" s="15" t="s">
        <v>403</v>
      </c>
      <c r="F112" s="10" t="s">
        <v>61</v>
      </c>
      <c r="G112" s="10">
        <v>7</v>
      </c>
      <c r="H112" s="10">
        <v>0</v>
      </c>
      <c r="I112" s="13">
        <f t="shared" si="7"/>
        <v>0</v>
      </c>
      <c r="J112" s="14"/>
      <c r="K112" s="50"/>
    </row>
    <row r="113" spans="2:11" ht="27" customHeight="1">
      <c r="B113" s="34">
        <v>87</v>
      </c>
      <c r="C113" s="10" t="s">
        <v>102</v>
      </c>
      <c r="D113" s="11" t="s">
        <v>501</v>
      </c>
      <c r="E113" s="15" t="s">
        <v>405</v>
      </c>
      <c r="F113" s="10" t="s">
        <v>61</v>
      </c>
      <c r="G113" s="10">
        <v>2</v>
      </c>
      <c r="H113" s="10">
        <v>0</v>
      </c>
      <c r="I113" s="13">
        <f t="shared" si="7"/>
        <v>0</v>
      </c>
      <c r="J113" s="14"/>
      <c r="K113" s="50"/>
    </row>
    <row r="114" spans="2:11" ht="15" customHeight="1">
      <c r="B114" s="34">
        <v>88</v>
      </c>
      <c r="C114" s="10" t="s">
        <v>102</v>
      </c>
      <c r="D114" s="11" t="s">
        <v>153</v>
      </c>
      <c r="E114" s="10" t="s">
        <v>154</v>
      </c>
      <c r="F114" s="10" t="s">
        <v>54</v>
      </c>
      <c r="G114" s="10">
        <v>45</v>
      </c>
      <c r="H114" s="10">
        <v>0</v>
      </c>
      <c r="I114" s="13">
        <f t="shared" si="7"/>
        <v>0</v>
      </c>
      <c r="J114" s="16">
        <v>0.002</v>
      </c>
      <c r="K114" s="16">
        <f aca="true" t="shared" si="8" ref="K114:K122">G114*J114</f>
        <v>0.09</v>
      </c>
    </row>
    <row r="115" spans="2:11" ht="15" customHeight="1">
      <c r="B115" s="34">
        <v>89</v>
      </c>
      <c r="C115" s="10" t="s">
        <v>102</v>
      </c>
      <c r="D115" s="11" t="s">
        <v>155</v>
      </c>
      <c r="E115" s="10" t="s">
        <v>156</v>
      </c>
      <c r="F115" s="10" t="s">
        <v>54</v>
      </c>
      <c r="G115" s="10">
        <v>5</v>
      </c>
      <c r="H115" s="10">
        <v>0</v>
      </c>
      <c r="I115" s="13">
        <f t="shared" si="7"/>
        <v>0</v>
      </c>
      <c r="J115" s="16">
        <v>0.0025</v>
      </c>
      <c r="K115" s="16">
        <f t="shared" si="8"/>
        <v>0.0125</v>
      </c>
    </row>
    <row r="116" spans="2:11" ht="15" customHeight="1">
      <c r="B116" s="34">
        <v>90</v>
      </c>
      <c r="C116" s="10" t="s">
        <v>102</v>
      </c>
      <c r="D116" s="11" t="s">
        <v>157</v>
      </c>
      <c r="E116" s="10" t="s">
        <v>158</v>
      </c>
      <c r="F116" s="10" t="s">
        <v>54</v>
      </c>
      <c r="G116" s="10">
        <v>25</v>
      </c>
      <c r="H116" s="10">
        <v>0</v>
      </c>
      <c r="I116" s="13">
        <f t="shared" si="7"/>
        <v>0</v>
      </c>
      <c r="J116" s="16">
        <v>0.0013100000000000002</v>
      </c>
      <c r="K116" s="16">
        <f t="shared" si="8"/>
        <v>0.03275</v>
      </c>
    </row>
    <row r="117" spans="2:11" ht="15" customHeight="1">
      <c r="B117" s="34">
        <v>91</v>
      </c>
      <c r="C117" s="10" t="s">
        <v>102</v>
      </c>
      <c r="D117" s="11" t="s">
        <v>159</v>
      </c>
      <c r="E117" s="10" t="s">
        <v>160</v>
      </c>
      <c r="F117" s="10" t="s">
        <v>54</v>
      </c>
      <c r="G117" s="10">
        <v>12</v>
      </c>
      <c r="H117" s="10">
        <v>0</v>
      </c>
      <c r="I117" s="13">
        <f t="shared" si="7"/>
        <v>0</v>
      </c>
      <c r="J117" s="16">
        <v>0.00038</v>
      </c>
      <c r="K117" s="16">
        <f t="shared" si="8"/>
        <v>0.00456</v>
      </c>
    </row>
    <row r="118" spans="2:11" ht="15" customHeight="1">
      <c r="B118" s="34">
        <v>92</v>
      </c>
      <c r="C118" s="10" t="s">
        <v>102</v>
      </c>
      <c r="D118" s="11" t="s">
        <v>161</v>
      </c>
      <c r="E118" s="10" t="s">
        <v>162</v>
      </c>
      <c r="F118" s="10" t="s">
        <v>54</v>
      </c>
      <c r="G118" s="10">
        <v>37</v>
      </c>
      <c r="H118" s="10">
        <v>0</v>
      </c>
      <c r="I118" s="13">
        <f t="shared" si="7"/>
        <v>0</v>
      </c>
      <c r="J118" s="16">
        <v>0.00047000000000000004</v>
      </c>
      <c r="K118" s="16">
        <f t="shared" si="8"/>
        <v>0.017390000000000003</v>
      </c>
    </row>
    <row r="119" spans="2:11" ht="15" customHeight="1">
      <c r="B119" s="34">
        <v>93</v>
      </c>
      <c r="C119" s="10" t="s">
        <v>102</v>
      </c>
      <c r="D119" s="11" t="s">
        <v>163</v>
      </c>
      <c r="E119" s="10" t="s">
        <v>164</v>
      </c>
      <c r="F119" s="10" t="s">
        <v>54</v>
      </c>
      <c r="G119" s="10">
        <v>6</v>
      </c>
      <c r="H119" s="10">
        <v>0</v>
      </c>
      <c r="I119" s="13">
        <f t="shared" si="7"/>
        <v>0</v>
      </c>
      <c r="J119" s="16">
        <v>0.0007</v>
      </c>
      <c r="K119" s="16">
        <f t="shared" si="8"/>
        <v>0.0042</v>
      </c>
    </row>
    <row r="120" spans="2:11" ht="15" customHeight="1">
      <c r="B120" s="34">
        <v>94</v>
      </c>
      <c r="C120" s="10" t="s">
        <v>102</v>
      </c>
      <c r="D120" s="11" t="s">
        <v>165</v>
      </c>
      <c r="E120" s="10" t="s">
        <v>166</v>
      </c>
      <c r="F120" s="10" t="s">
        <v>54</v>
      </c>
      <c r="G120" s="10">
        <v>1.5</v>
      </c>
      <c r="H120" s="10">
        <v>0</v>
      </c>
      <c r="I120" s="13">
        <f t="shared" si="7"/>
        <v>0</v>
      </c>
      <c r="J120" s="16">
        <v>0.00151</v>
      </c>
      <c r="K120" s="16">
        <f t="shared" si="8"/>
        <v>0.002265</v>
      </c>
    </row>
    <row r="121" spans="2:11" ht="15" customHeight="1">
      <c r="B121" s="34">
        <v>95</v>
      </c>
      <c r="C121" s="10" t="s">
        <v>33</v>
      </c>
      <c r="D121" s="11" t="s">
        <v>167</v>
      </c>
      <c r="E121" s="10" t="s">
        <v>168</v>
      </c>
      <c r="F121" s="10" t="s">
        <v>61</v>
      </c>
      <c r="G121" s="10">
        <v>1</v>
      </c>
      <c r="H121" s="10">
        <v>0</v>
      </c>
      <c r="I121" s="13">
        <f t="shared" si="7"/>
        <v>0</v>
      </c>
      <c r="J121" s="16">
        <v>0.0005</v>
      </c>
      <c r="K121" s="16">
        <f t="shared" si="8"/>
        <v>0.0005</v>
      </c>
    </row>
    <row r="122" spans="2:11" ht="15" customHeight="1">
      <c r="B122" s="34">
        <v>96</v>
      </c>
      <c r="C122" s="10" t="s">
        <v>407</v>
      </c>
      <c r="D122" s="11" t="s">
        <v>408</v>
      </c>
      <c r="E122" s="10" t="s">
        <v>406</v>
      </c>
      <c r="F122" s="10" t="s">
        <v>61</v>
      </c>
      <c r="G122" s="10">
        <v>1</v>
      </c>
      <c r="H122" s="10">
        <v>0</v>
      </c>
      <c r="I122" s="13">
        <f t="shared" si="7"/>
        <v>0</v>
      </c>
      <c r="J122" s="16">
        <v>0.0005</v>
      </c>
      <c r="K122" s="16">
        <f t="shared" si="8"/>
        <v>0.0005</v>
      </c>
    </row>
    <row r="123" spans="2:11" ht="15" customHeight="1">
      <c r="B123" s="34">
        <v>97</v>
      </c>
      <c r="C123" s="10" t="s">
        <v>102</v>
      </c>
      <c r="D123" s="11" t="s">
        <v>169</v>
      </c>
      <c r="E123" s="10" t="s">
        <v>170</v>
      </c>
      <c r="F123" s="10" t="s">
        <v>61</v>
      </c>
      <c r="G123" s="10">
        <v>26</v>
      </c>
      <c r="H123" s="10">
        <v>0</v>
      </c>
      <c r="I123" s="13">
        <f t="shared" si="7"/>
        <v>0</v>
      </c>
      <c r="J123" s="16"/>
      <c r="K123" s="16"/>
    </row>
    <row r="124" spans="2:11" ht="15" customHeight="1">
      <c r="B124" s="34">
        <v>98</v>
      </c>
      <c r="C124" s="10" t="s">
        <v>102</v>
      </c>
      <c r="D124" s="11" t="s">
        <v>171</v>
      </c>
      <c r="E124" s="10" t="s">
        <v>172</v>
      </c>
      <c r="F124" s="10" t="s">
        <v>61</v>
      </c>
      <c r="G124" s="10">
        <v>18</v>
      </c>
      <c r="H124" s="10">
        <v>0</v>
      </c>
      <c r="I124" s="13">
        <f t="shared" si="7"/>
        <v>0</v>
      </c>
      <c r="J124" s="16"/>
      <c r="K124" s="16"/>
    </row>
    <row r="125" spans="2:11" ht="15" customHeight="1">
      <c r="B125" s="34">
        <v>99</v>
      </c>
      <c r="C125" s="10" t="s">
        <v>102</v>
      </c>
      <c r="D125" s="11" t="s">
        <v>173</v>
      </c>
      <c r="E125" s="10" t="s">
        <v>174</v>
      </c>
      <c r="F125" s="10" t="s">
        <v>61</v>
      </c>
      <c r="G125" s="10">
        <v>23</v>
      </c>
      <c r="H125" s="10">
        <v>0</v>
      </c>
      <c r="I125" s="13">
        <f t="shared" si="7"/>
        <v>0</v>
      </c>
      <c r="J125" s="16"/>
      <c r="K125" s="16"/>
    </row>
    <row r="126" spans="2:11" ht="29.25" customHeight="1">
      <c r="B126" s="34">
        <v>100</v>
      </c>
      <c r="C126" s="10" t="s">
        <v>102</v>
      </c>
      <c r="D126" s="11" t="s">
        <v>175</v>
      </c>
      <c r="E126" s="40" t="s">
        <v>176</v>
      </c>
      <c r="F126" s="10" t="s">
        <v>61</v>
      </c>
      <c r="G126" s="10">
        <v>1</v>
      </c>
      <c r="H126" s="10">
        <v>0</v>
      </c>
      <c r="I126" s="13">
        <f t="shared" si="7"/>
        <v>0</v>
      </c>
      <c r="J126" s="16">
        <v>0.0008</v>
      </c>
      <c r="K126" s="16">
        <f aca="true" t="shared" si="9" ref="K126:K131">G126*J126</f>
        <v>0.0008</v>
      </c>
    </row>
    <row r="127" spans="2:11" ht="29.25" customHeight="1">
      <c r="B127" s="34">
        <v>101</v>
      </c>
      <c r="C127" s="10" t="s">
        <v>102</v>
      </c>
      <c r="D127" s="11" t="s">
        <v>177</v>
      </c>
      <c r="E127" s="40" t="s">
        <v>178</v>
      </c>
      <c r="F127" s="10" t="s">
        <v>61</v>
      </c>
      <c r="G127" s="10">
        <v>5</v>
      </c>
      <c r="H127" s="10">
        <v>0</v>
      </c>
      <c r="I127" s="13">
        <f t="shared" si="7"/>
        <v>0</v>
      </c>
      <c r="J127" s="16">
        <v>0.0008</v>
      </c>
      <c r="K127" s="16">
        <f t="shared" si="9"/>
        <v>0.004</v>
      </c>
    </row>
    <row r="128" spans="2:11" ht="30" customHeight="1">
      <c r="B128" s="34">
        <v>102</v>
      </c>
      <c r="C128" s="10" t="s">
        <v>102</v>
      </c>
      <c r="D128" s="11" t="s">
        <v>179</v>
      </c>
      <c r="E128" s="40" t="s">
        <v>180</v>
      </c>
      <c r="F128" s="10" t="s">
        <v>61</v>
      </c>
      <c r="G128" s="10">
        <v>2</v>
      </c>
      <c r="H128" s="10">
        <v>0</v>
      </c>
      <c r="I128" s="13">
        <f t="shared" si="7"/>
        <v>0</v>
      </c>
      <c r="J128" s="16">
        <v>0.0008</v>
      </c>
      <c r="K128" s="16">
        <f t="shared" si="9"/>
        <v>0.0016</v>
      </c>
    </row>
    <row r="129" spans="2:11" ht="48.75" customHeight="1">
      <c r="B129" s="34">
        <v>103</v>
      </c>
      <c r="C129" s="10" t="s">
        <v>102</v>
      </c>
      <c r="D129" s="11" t="s">
        <v>409</v>
      </c>
      <c r="E129" s="40" t="s">
        <v>419</v>
      </c>
      <c r="F129" s="10" t="s">
        <v>61</v>
      </c>
      <c r="G129" s="10">
        <v>1</v>
      </c>
      <c r="H129" s="10">
        <v>0</v>
      </c>
      <c r="I129" s="13">
        <f t="shared" si="7"/>
        <v>0</v>
      </c>
      <c r="J129" s="16">
        <v>0.005</v>
      </c>
      <c r="K129" s="16">
        <f t="shared" si="9"/>
        <v>0.005</v>
      </c>
    </row>
    <row r="130" spans="2:11" ht="65.25" customHeight="1">
      <c r="B130" s="34">
        <v>104</v>
      </c>
      <c r="C130" s="10" t="s">
        <v>102</v>
      </c>
      <c r="D130" s="11" t="s">
        <v>410</v>
      </c>
      <c r="E130" s="40" t="s">
        <v>418</v>
      </c>
      <c r="F130" s="10" t="s">
        <v>61</v>
      </c>
      <c r="G130" s="10">
        <v>1</v>
      </c>
      <c r="H130" s="10">
        <v>0</v>
      </c>
      <c r="I130" s="13">
        <f t="shared" si="7"/>
        <v>0</v>
      </c>
      <c r="J130" s="16">
        <v>0.01</v>
      </c>
      <c r="K130" s="16">
        <f t="shared" si="9"/>
        <v>0.01</v>
      </c>
    </row>
    <row r="131" spans="2:11" ht="62.25" customHeight="1">
      <c r="B131" s="34">
        <v>105</v>
      </c>
      <c r="C131" s="10" t="s">
        <v>102</v>
      </c>
      <c r="D131" s="11" t="s">
        <v>411</v>
      </c>
      <c r="E131" s="40" t="s">
        <v>417</v>
      </c>
      <c r="F131" s="10" t="s">
        <v>61</v>
      </c>
      <c r="G131" s="10">
        <v>1</v>
      </c>
      <c r="H131" s="10">
        <v>0</v>
      </c>
      <c r="I131" s="13">
        <f>H131*G131</f>
        <v>0</v>
      </c>
      <c r="J131" s="16">
        <v>0.01</v>
      </c>
      <c r="K131" s="16">
        <f t="shared" si="9"/>
        <v>0.01</v>
      </c>
    </row>
    <row r="132" spans="2:11" ht="15.75" customHeight="1">
      <c r="B132" s="34">
        <v>106</v>
      </c>
      <c r="C132" s="10" t="s">
        <v>33</v>
      </c>
      <c r="D132" s="11" t="s">
        <v>380</v>
      </c>
      <c r="E132" s="39" t="s">
        <v>413</v>
      </c>
      <c r="F132" s="10" t="s">
        <v>54</v>
      </c>
      <c r="G132" s="10">
        <v>2.5</v>
      </c>
      <c r="H132" s="10">
        <v>0</v>
      </c>
      <c r="I132" s="13">
        <f>G132*H132</f>
        <v>0</v>
      </c>
      <c r="J132" s="16">
        <v>0.019</v>
      </c>
      <c r="K132" s="16">
        <f>J132*G132</f>
        <v>0.0475</v>
      </c>
    </row>
    <row r="133" spans="2:11" ht="18" customHeight="1">
      <c r="B133" s="34">
        <v>107</v>
      </c>
      <c r="C133" s="10" t="s">
        <v>33</v>
      </c>
      <c r="D133" s="11" t="s">
        <v>381</v>
      </c>
      <c r="E133" s="10" t="s">
        <v>382</v>
      </c>
      <c r="F133" s="10" t="s">
        <v>61</v>
      </c>
      <c r="G133" s="10">
        <v>2</v>
      </c>
      <c r="H133" s="10">
        <v>0</v>
      </c>
      <c r="I133" s="13">
        <f>G133*H133</f>
        <v>0</v>
      </c>
      <c r="J133" s="16">
        <v>2E-05</v>
      </c>
      <c r="K133" s="16">
        <f>J133*G133</f>
        <v>4E-05</v>
      </c>
    </row>
    <row r="134" spans="2:11" ht="18.75" customHeight="1">
      <c r="B134" s="34">
        <v>108</v>
      </c>
      <c r="C134" s="41" t="s">
        <v>64</v>
      </c>
      <c r="D134" s="11" t="s">
        <v>128</v>
      </c>
      <c r="E134" s="15" t="s">
        <v>414</v>
      </c>
      <c r="F134" s="10" t="s">
        <v>61</v>
      </c>
      <c r="G134" s="10">
        <v>2</v>
      </c>
      <c r="H134" s="27">
        <v>0</v>
      </c>
      <c r="I134" s="13">
        <f>H134*G134</f>
        <v>0</v>
      </c>
      <c r="J134" s="16">
        <v>0.0001</v>
      </c>
      <c r="K134" s="16">
        <f>G134*J134</f>
        <v>0.0002</v>
      </c>
    </row>
    <row r="135" spans="2:11" ht="18.75" customHeight="1">
      <c r="B135" s="34">
        <v>109</v>
      </c>
      <c r="C135" s="20" t="s">
        <v>102</v>
      </c>
      <c r="D135" s="21" t="s">
        <v>420</v>
      </c>
      <c r="E135" s="22" t="s">
        <v>421</v>
      </c>
      <c r="F135" s="20" t="s">
        <v>54</v>
      </c>
      <c r="G135" s="20">
        <v>3</v>
      </c>
      <c r="H135" s="20">
        <v>0</v>
      </c>
      <c r="I135" s="13">
        <f>H135*G135</f>
        <v>0</v>
      </c>
      <c r="J135" s="16"/>
      <c r="K135" s="16"/>
    </row>
    <row r="136" spans="2:11" ht="13.5" customHeight="1">
      <c r="B136" s="34">
        <v>110</v>
      </c>
      <c r="C136" s="10" t="s">
        <v>33</v>
      </c>
      <c r="D136" s="11" t="s">
        <v>227</v>
      </c>
      <c r="E136" s="10" t="s">
        <v>422</v>
      </c>
      <c r="F136" s="10" t="s">
        <v>54</v>
      </c>
      <c r="G136" s="10">
        <v>3</v>
      </c>
      <c r="H136" s="10">
        <v>0</v>
      </c>
      <c r="I136" s="13">
        <f>H136*G136</f>
        <v>0</v>
      </c>
      <c r="J136" s="16">
        <v>0.00030000000000000003</v>
      </c>
      <c r="K136" s="16">
        <f>G136*J136</f>
        <v>0.0009000000000000001</v>
      </c>
    </row>
    <row r="137" spans="2:11" ht="27.75" customHeight="1">
      <c r="B137" s="34">
        <v>111</v>
      </c>
      <c r="C137" s="10" t="s">
        <v>102</v>
      </c>
      <c r="D137" s="11" t="s">
        <v>502</v>
      </c>
      <c r="E137" s="40" t="s">
        <v>181</v>
      </c>
      <c r="F137" s="10" t="s">
        <v>61</v>
      </c>
      <c r="G137" s="10">
        <v>1</v>
      </c>
      <c r="H137" s="10">
        <v>0</v>
      </c>
      <c r="I137" s="13">
        <f t="shared" si="7"/>
        <v>0</v>
      </c>
      <c r="J137" s="16">
        <v>0.00038</v>
      </c>
      <c r="K137" s="16">
        <f>G137*J137</f>
        <v>0.00038</v>
      </c>
    </row>
    <row r="138" spans="2:11" ht="14.25" customHeight="1">
      <c r="B138" s="34">
        <v>112</v>
      </c>
      <c r="C138" s="10" t="s">
        <v>102</v>
      </c>
      <c r="D138" s="11" t="s">
        <v>415</v>
      </c>
      <c r="E138" s="51" t="s">
        <v>416</v>
      </c>
      <c r="F138" s="10" t="s">
        <v>61</v>
      </c>
      <c r="G138" s="10">
        <v>3</v>
      </c>
      <c r="H138" s="10">
        <v>0</v>
      </c>
      <c r="I138" s="13">
        <f t="shared" si="7"/>
        <v>0</v>
      </c>
      <c r="J138" s="16">
        <v>0.00015000000000000001</v>
      </c>
      <c r="K138" s="16">
        <f>G138*J138</f>
        <v>0.00045000000000000004</v>
      </c>
    </row>
    <row r="139" spans="2:11" ht="15" customHeight="1">
      <c r="B139" s="34">
        <v>113</v>
      </c>
      <c r="C139" s="10" t="s">
        <v>102</v>
      </c>
      <c r="D139" s="11" t="s">
        <v>182</v>
      </c>
      <c r="E139" s="26" t="s">
        <v>183</v>
      </c>
      <c r="F139" s="10" t="s">
        <v>61</v>
      </c>
      <c r="G139" s="10">
        <v>5</v>
      </c>
      <c r="H139" s="10">
        <v>0</v>
      </c>
      <c r="I139" s="13">
        <f t="shared" si="7"/>
        <v>0</v>
      </c>
      <c r="J139" s="16">
        <v>5E-05</v>
      </c>
      <c r="K139" s="16">
        <f>G139*J139</f>
        <v>0.00025</v>
      </c>
    </row>
    <row r="140" spans="2:11" ht="15" customHeight="1">
      <c r="B140" s="34">
        <v>114</v>
      </c>
      <c r="C140" s="10" t="s">
        <v>102</v>
      </c>
      <c r="D140" s="11" t="s">
        <v>184</v>
      </c>
      <c r="E140" s="26" t="s">
        <v>185</v>
      </c>
      <c r="F140" s="10" t="s">
        <v>61</v>
      </c>
      <c r="G140" s="10">
        <v>4</v>
      </c>
      <c r="H140" s="10">
        <v>0</v>
      </c>
      <c r="I140" s="13">
        <f t="shared" si="7"/>
        <v>0</v>
      </c>
      <c r="J140" s="16">
        <v>5E-05</v>
      </c>
      <c r="K140" s="16">
        <f>J140*G140</f>
        <v>0.0002</v>
      </c>
    </row>
    <row r="141" spans="2:12" ht="15" customHeight="1">
      <c r="B141" s="34">
        <v>115</v>
      </c>
      <c r="C141" s="10" t="s">
        <v>102</v>
      </c>
      <c r="D141" s="10" t="s">
        <v>186</v>
      </c>
      <c r="E141" s="10" t="s">
        <v>187</v>
      </c>
      <c r="F141" s="10" t="s">
        <v>54</v>
      </c>
      <c r="G141" s="10">
        <v>30.7</v>
      </c>
      <c r="H141" s="10">
        <v>0</v>
      </c>
      <c r="I141" s="13">
        <f t="shared" si="7"/>
        <v>0</v>
      </c>
      <c r="J141" s="10"/>
      <c r="K141" s="10"/>
      <c r="L141" s="3"/>
    </row>
    <row r="142" spans="2:11" ht="15" customHeight="1">
      <c r="B142" s="34">
        <v>116</v>
      </c>
      <c r="C142" s="10" t="s">
        <v>102</v>
      </c>
      <c r="D142" s="11" t="s">
        <v>188</v>
      </c>
      <c r="E142" s="10" t="s">
        <v>189</v>
      </c>
      <c r="F142" s="10" t="s">
        <v>35</v>
      </c>
      <c r="G142" s="10">
        <v>0.25</v>
      </c>
      <c r="H142" s="10">
        <v>0</v>
      </c>
      <c r="I142" s="13">
        <f t="shared" si="7"/>
        <v>0</v>
      </c>
      <c r="J142" s="10"/>
      <c r="K142" s="16"/>
    </row>
    <row r="143" spans="2:11" ht="15" customHeight="1">
      <c r="B143" s="34"/>
      <c r="C143" s="10"/>
      <c r="D143" s="11"/>
      <c r="E143" s="44" t="s">
        <v>190</v>
      </c>
      <c r="F143" s="45">
        <f>SUM(I81:I142)</f>
        <v>0</v>
      </c>
      <c r="G143" s="10"/>
      <c r="H143" s="10"/>
      <c r="I143" s="13"/>
      <c r="J143" s="10"/>
      <c r="K143" s="16"/>
    </row>
    <row r="144" spans="2:11" ht="15" customHeight="1">
      <c r="B144" s="34"/>
      <c r="C144" s="10"/>
      <c r="D144" s="11"/>
      <c r="E144" s="10"/>
      <c r="F144" s="10"/>
      <c r="G144" s="10"/>
      <c r="H144" s="10"/>
      <c r="I144" s="13"/>
      <c r="J144" s="10"/>
      <c r="K144" s="16"/>
    </row>
    <row r="145" spans="2:11" ht="15.75" customHeight="1">
      <c r="B145" s="34"/>
      <c r="C145" s="10"/>
      <c r="D145" s="33" t="s">
        <v>191</v>
      </c>
      <c r="E145" s="33" t="s">
        <v>192</v>
      </c>
      <c r="F145" s="10"/>
      <c r="G145" s="10"/>
      <c r="H145" s="10"/>
      <c r="I145" s="13"/>
      <c r="J145" s="16"/>
      <c r="K145" s="16"/>
    </row>
    <row r="146" spans="2:11" ht="15.75" customHeight="1">
      <c r="B146" s="34">
        <v>117</v>
      </c>
      <c r="C146" s="10" t="s">
        <v>102</v>
      </c>
      <c r="D146" s="10" t="s">
        <v>425</v>
      </c>
      <c r="E146" s="10" t="s">
        <v>426</v>
      </c>
      <c r="F146" s="10" t="s">
        <v>61</v>
      </c>
      <c r="G146" s="10">
        <v>6</v>
      </c>
      <c r="H146" s="10">
        <v>0</v>
      </c>
      <c r="I146" s="13">
        <f>H146*G146</f>
        <v>0</v>
      </c>
      <c r="J146" s="16"/>
      <c r="K146" s="16"/>
    </row>
    <row r="147" spans="2:11" ht="15.75" customHeight="1">
      <c r="B147" s="34">
        <v>118</v>
      </c>
      <c r="C147" s="10" t="s">
        <v>102</v>
      </c>
      <c r="D147" s="10" t="s">
        <v>193</v>
      </c>
      <c r="E147" s="10" t="s">
        <v>194</v>
      </c>
      <c r="F147" s="10" t="s">
        <v>54</v>
      </c>
      <c r="G147" s="10">
        <v>120</v>
      </c>
      <c r="H147" s="10">
        <v>0</v>
      </c>
      <c r="I147" s="13">
        <f aca="true" t="shared" si="10" ref="I147:I175">H147*G147</f>
        <v>0</v>
      </c>
      <c r="J147" s="16">
        <v>0.0021</v>
      </c>
      <c r="K147" s="16">
        <f>J147*G147</f>
        <v>0.252</v>
      </c>
    </row>
    <row r="148" spans="2:11" ht="15.75" customHeight="1">
      <c r="B148" s="34">
        <v>119</v>
      </c>
      <c r="C148" s="10" t="s">
        <v>102</v>
      </c>
      <c r="D148" s="10" t="s">
        <v>195</v>
      </c>
      <c r="E148" s="10" t="s">
        <v>196</v>
      </c>
      <c r="F148" s="10" t="s">
        <v>54</v>
      </c>
      <c r="G148" s="10">
        <v>10</v>
      </c>
      <c r="H148" s="10">
        <v>0</v>
      </c>
      <c r="I148" s="13">
        <f t="shared" si="10"/>
        <v>0</v>
      </c>
      <c r="J148" s="16">
        <v>0.0067</v>
      </c>
      <c r="K148" s="16">
        <f>J148*G148</f>
        <v>0.067</v>
      </c>
    </row>
    <row r="149" spans="2:11" ht="15.75" customHeight="1">
      <c r="B149" s="34">
        <v>120</v>
      </c>
      <c r="C149" s="10" t="s">
        <v>102</v>
      </c>
      <c r="D149" s="10" t="s">
        <v>427</v>
      </c>
      <c r="E149" s="10" t="s">
        <v>428</v>
      </c>
      <c r="F149" s="10" t="s">
        <v>54</v>
      </c>
      <c r="G149" s="10">
        <v>60</v>
      </c>
      <c r="H149" s="10">
        <v>0</v>
      </c>
      <c r="I149" s="13">
        <f t="shared" si="10"/>
        <v>0</v>
      </c>
      <c r="J149" s="16">
        <v>0.00028000000000000003</v>
      </c>
      <c r="K149" s="16">
        <f>J149*G149</f>
        <v>0.016800000000000002</v>
      </c>
    </row>
    <row r="150" spans="2:11" ht="15.75" customHeight="1">
      <c r="B150" s="34">
        <v>121</v>
      </c>
      <c r="C150" s="10" t="s">
        <v>102</v>
      </c>
      <c r="D150" s="10" t="s">
        <v>503</v>
      </c>
      <c r="E150" s="10" t="s">
        <v>429</v>
      </c>
      <c r="F150" s="10" t="s">
        <v>54</v>
      </c>
      <c r="G150" s="10">
        <v>180</v>
      </c>
      <c r="H150" s="10">
        <v>0</v>
      </c>
      <c r="I150" s="13">
        <f t="shared" si="10"/>
        <v>0</v>
      </c>
      <c r="J150" s="16">
        <v>0.0023</v>
      </c>
      <c r="K150" s="16">
        <f>J148*G148</f>
        <v>0.067</v>
      </c>
    </row>
    <row r="151" spans="2:11" ht="25.5" customHeight="1">
      <c r="B151" s="34">
        <v>122</v>
      </c>
      <c r="C151" s="20" t="s">
        <v>102</v>
      </c>
      <c r="D151" s="20" t="s">
        <v>197</v>
      </c>
      <c r="E151" s="25" t="s">
        <v>430</v>
      </c>
      <c r="F151" s="20" t="s">
        <v>61</v>
      </c>
      <c r="G151" s="20">
        <v>1</v>
      </c>
      <c r="H151" s="52">
        <v>0</v>
      </c>
      <c r="I151" s="13">
        <f t="shared" si="10"/>
        <v>0</v>
      </c>
      <c r="J151" s="16"/>
      <c r="K151" s="16"/>
    </row>
    <row r="152" spans="2:11" ht="17.25" customHeight="1">
      <c r="B152" s="34">
        <v>123</v>
      </c>
      <c r="C152" s="20" t="s">
        <v>102</v>
      </c>
      <c r="D152" s="20" t="s">
        <v>198</v>
      </c>
      <c r="E152" s="20" t="s">
        <v>199</v>
      </c>
      <c r="F152" s="20" t="s">
        <v>54</v>
      </c>
      <c r="G152" s="20">
        <v>10</v>
      </c>
      <c r="H152" s="52">
        <v>0</v>
      </c>
      <c r="I152" s="13">
        <f t="shared" si="10"/>
        <v>0</v>
      </c>
      <c r="J152" s="16">
        <v>0.0159</v>
      </c>
      <c r="K152" s="16">
        <f aca="true" t="shared" si="11" ref="K152:K157">J152*G152</f>
        <v>0.159</v>
      </c>
    </row>
    <row r="153" spans="2:11" ht="17.25" customHeight="1">
      <c r="B153" s="34">
        <v>124</v>
      </c>
      <c r="C153" s="20" t="s">
        <v>102</v>
      </c>
      <c r="D153" s="20" t="s">
        <v>200</v>
      </c>
      <c r="E153" s="20" t="s">
        <v>201</v>
      </c>
      <c r="F153" s="20" t="s">
        <v>54</v>
      </c>
      <c r="G153" s="20">
        <v>1</v>
      </c>
      <c r="H153" s="52">
        <v>0</v>
      </c>
      <c r="I153" s="13">
        <f t="shared" si="10"/>
        <v>0</v>
      </c>
      <c r="J153" s="16">
        <v>0.0179</v>
      </c>
      <c r="K153" s="16">
        <f t="shared" si="11"/>
        <v>0.0179</v>
      </c>
    </row>
    <row r="154" spans="2:11" ht="28.5" customHeight="1">
      <c r="B154" s="34">
        <v>125</v>
      </c>
      <c r="C154" s="20" t="s">
        <v>102</v>
      </c>
      <c r="D154" s="21" t="s">
        <v>202</v>
      </c>
      <c r="E154" s="22" t="s">
        <v>431</v>
      </c>
      <c r="F154" s="20" t="s">
        <v>54</v>
      </c>
      <c r="G154" s="20">
        <v>121</v>
      </c>
      <c r="H154" s="20">
        <v>0</v>
      </c>
      <c r="I154" s="13">
        <f t="shared" si="10"/>
        <v>0</v>
      </c>
      <c r="J154" s="16">
        <v>0.00043000000000000004</v>
      </c>
      <c r="K154" s="16">
        <f t="shared" si="11"/>
        <v>0.05203000000000001</v>
      </c>
    </row>
    <row r="155" spans="2:11" ht="30.75" customHeight="1">
      <c r="B155" s="34">
        <v>126</v>
      </c>
      <c r="C155" s="20" t="s">
        <v>102</v>
      </c>
      <c r="D155" s="21" t="s">
        <v>203</v>
      </c>
      <c r="E155" s="22" t="s">
        <v>204</v>
      </c>
      <c r="F155" s="20" t="s">
        <v>54</v>
      </c>
      <c r="G155" s="20">
        <v>117</v>
      </c>
      <c r="H155" s="20">
        <v>0</v>
      </c>
      <c r="I155" s="13">
        <f t="shared" si="10"/>
        <v>0</v>
      </c>
      <c r="J155" s="16">
        <v>0.0053</v>
      </c>
      <c r="K155" s="16">
        <f t="shared" si="11"/>
        <v>0.6201</v>
      </c>
    </row>
    <row r="156" spans="2:11" ht="34.5" customHeight="1">
      <c r="B156" s="34">
        <v>127</v>
      </c>
      <c r="C156" s="20" t="s">
        <v>102</v>
      </c>
      <c r="D156" s="21" t="s">
        <v>205</v>
      </c>
      <c r="E156" s="22" t="s">
        <v>206</v>
      </c>
      <c r="F156" s="20" t="s">
        <v>54</v>
      </c>
      <c r="G156" s="20">
        <v>72</v>
      </c>
      <c r="H156" s="20">
        <v>0</v>
      </c>
      <c r="I156" s="13">
        <f t="shared" si="10"/>
        <v>0</v>
      </c>
      <c r="J156" s="16">
        <v>0.0007300000000000001</v>
      </c>
      <c r="K156" s="16">
        <f t="shared" si="11"/>
        <v>0.05256</v>
      </c>
    </row>
    <row r="157" spans="2:11" ht="30" customHeight="1">
      <c r="B157" s="34">
        <v>128</v>
      </c>
      <c r="C157" s="20" t="s">
        <v>102</v>
      </c>
      <c r="D157" s="21" t="s">
        <v>433</v>
      </c>
      <c r="E157" s="22" t="s">
        <v>207</v>
      </c>
      <c r="F157" s="20" t="s">
        <v>54</v>
      </c>
      <c r="G157" s="20">
        <v>41</v>
      </c>
      <c r="H157" s="20">
        <v>0</v>
      </c>
      <c r="I157" s="13">
        <f t="shared" si="10"/>
        <v>0</v>
      </c>
      <c r="J157" s="16">
        <v>0.00102</v>
      </c>
      <c r="K157" s="16">
        <f t="shared" si="11"/>
        <v>0.04182</v>
      </c>
    </row>
    <row r="158" spans="2:11" ht="30" customHeight="1">
      <c r="B158" s="34">
        <v>129</v>
      </c>
      <c r="C158" s="20" t="s">
        <v>102</v>
      </c>
      <c r="D158" s="21" t="s">
        <v>432</v>
      </c>
      <c r="E158" s="22" t="s">
        <v>504</v>
      </c>
      <c r="F158" s="20" t="s">
        <v>54</v>
      </c>
      <c r="G158" s="20">
        <v>24</v>
      </c>
      <c r="H158" s="20">
        <v>0</v>
      </c>
      <c r="I158" s="13">
        <f>H158*G158</f>
        <v>0</v>
      </c>
      <c r="J158" s="16">
        <v>0.00138</v>
      </c>
      <c r="K158" s="16">
        <f>J158*G158</f>
        <v>0.03312</v>
      </c>
    </row>
    <row r="159" spans="2:11" ht="15" customHeight="1">
      <c r="B159" s="34">
        <v>130</v>
      </c>
      <c r="C159" s="20" t="s">
        <v>102</v>
      </c>
      <c r="D159" s="21" t="s">
        <v>208</v>
      </c>
      <c r="E159" s="22" t="s">
        <v>209</v>
      </c>
      <c r="F159" s="20" t="s">
        <v>54</v>
      </c>
      <c r="G159" s="20">
        <v>386</v>
      </c>
      <c r="H159" s="20">
        <v>0</v>
      </c>
      <c r="I159" s="13">
        <f t="shared" si="10"/>
        <v>0</v>
      </c>
      <c r="J159" s="16"/>
      <c r="K159" s="16"/>
    </row>
    <row r="160" spans="2:11" ht="15.75" customHeight="1">
      <c r="B160" s="34">
        <v>131</v>
      </c>
      <c r="C160" s="20" t="s">
        <v>33</v>
      </c>
      <c r="D160" s="21" t="s">
        <v>210</v>
      </c>
      <c r="E160" s="21" t="s">
        <v>211</v>
      </c>
      <c r="F160" s="20" t="s">
        <v>54</v>
      </c>
      <c r="G160" s="20">
        <v>82</v>
      </c>
      <c r="H160" s="20">
        <v>0</v>
      </c>
      <c r="I160" s="13">
        <f t="shared" si="10"/>
        <v>0</v>
      </c>
      <c r="J160" s="16">
        <v>0.0001</v>
      </c>
      <c r="K160" s="16">
        <f aca="true" t="shared" si="12" ref="K160:K171">J160*G160</f>
        <v>0.0082</v>
      </c>
    </row>
    <row r="161" spans="2:11" ht="15.75" customHeight="1">
      <c r="B161" s="34">
        <v>132</v>
      </c>
      <c r="C161" s="20" t="s">
        <v>33</v>
      </c>
      <c r="D161" s="21" t="s">
        <v>212</v>
      </c>
      <c r="E161" s="21" t="s">
        <v>213</v>
      </c>
      <c r="F161" s="20" t="s">
        <v>54</v>
      </c>
      <c r="G161" s="20">
        <v>55</v>
      </c>
      <c r="H161" s="20">
        <v>0</v>
      </c>
      <c r="I161" s="13">
        <f t="shared" si="10"/>
        <v>0</v>
      </c>
      <c r="J161" s="16">
        <v>0.0001</v>
      </c>
      <c r="K161" s="16">
        <f t="shared" si="12"/>
        <v>0.0055000000000000005</v>
      </c>
    </row>
    <row r="162" spans="2:11" ht="15.75" customHeight="1">
      <c r="B162" s="34">
        <v>133</v>
      </c>
      <c r="C162" s="20" t="s">
        <v>33</v>
      </c>
      <c r="D162" s="21" t="s">
        <v>434</v>
      </c>
      <c r="E162" s="23" t="s">
        <v>435</v>
      </c>
      <c r="F162" s="20" t="s">
        <v>54</v>
      </c>
      <c r="G162" s="20">
        <v>21</v>
      </c>
      <c r="H162" s="20">
        <v>0</v>
      </c>
      <c r="I162" s="13">
        <f>H162*G162</f>
        <v>0</v>
      </c>
      <c r="J162" s="16">
        <v>0.0001</v>
      </c>
      <c r="K162" s="16">
        <f>J162*G162</f>
        <v>0.0021000000000000003</v>
      </c>
    </row>
    <row r="163" spans="2:11" ht="15.75" customHeight="1">
      <c r="B163" s="34">
        <v>134</v>
      </c>
      <c r="C163" s="20" t="s">
        <v>33</v>
      </c>
      <c r="D163" s="21" t="s">
        <v>214</v>
      </c>
      <c r="E163" s="21" t="s">
        <v>436</v>
      </c>
      <c r="F163" s="20" t="s">
        <v>54</v>
      </c>
      <c r="G163" s="20">
        <v>8</v>
      </c>
      <c r="H163" s="20">
        <v>0</v>
      </c>
      <c r="I163" s="13">
        <f t="shared" si="10"/>
        <v>0</v>
      </c>
      <c r="J163" s="16">
        <v>0.0001</v>
      </c>
      <c r="K163" s="16">
        <f t="shared" si="12"/>
        <v>0.0008</v>
      </c>
    </row>
    <row r="164" spans="2:11" ht="15.75" customHeight="1">
      <c r="B164" s="34">
        <v>135</v>
      </c>
      <c r="C164" s="20" t="s">
        <v>33</v>
      </c>
      <c r="D164" s="21" t="s">
        <v>215</v>
      </c>
      <c r="E164" s="21" t="s">
        <v>216</v>
      </c>
      <c r="F164" s="20" t="s">
        <v>54</v>
      </c>
      <c r="G164" s="20">
        <v>21</v>
      </c>
      <c r="H164" s="20">
        <v>0</v>
      </c>
      <c r="I164" s="13">
        <f t="shared" si="10"/>
        <v>0</v>
      </c>
      <c r="J164" s="16">
        <v>0.0001</v>
      </c>
      <c r="K164" s="16">
        <f t="shared" si="12"/>
        <v>0.0021000000000000003</v>
      </c>
    </row>
    <row r="165" spans="2:11" ht="15.75" customHeight="1">
      <c r="B165" s="34">
        <v>136</v>
      </c>
      <c r="C165" s="20" t="s">
        <v>33</v>
      </c>
      <c r="D165" s="21" t="s">
        <v>217</v>
      </c>
      <c r="E165" s="21" t="s">
        <v>218</v>
      </c>
      <c r="F165" s="20" t="s">
        <v>54</v>
      </c>
      <c r="G165" s="20">
        <v>35</v>
      </c>
      <c r="H165" s="20">
        <v>0</v>
      </c>
      <c r="I165" s="13">
        <f t="shared" si="10"/>
        <v>0</v>
      </c>
      <c r="J165" s="16">
        <v>0.0001</v>
      </c>
      <c r="K165" s="16">
        <f t="shared" si="12"/>
        <v>0.0035</v>
      </c>
    </row>
    <row r="166" spans="2:11" ht="15.75" customHeight="1">
      <c r="B166" s="34">
        <v>137</v>
      </c>
      <c r="C166" s="20" t="s">
        <v>33</v>
      </c>
      <c r="D166" s="21" t="s">
        <v>219</v>
      </c>
      <c r="E166" s="21" t="s">
        <v>220</v>
      </c>
      <c r="F166" s="20" t="s">
        <v>54</v>
      </c>
      <c r="G166" s="20">
        <v>22</v>
      </c>
      <c r="H166" s="20">
        <v>0</v>
      </c>
      <c r="I166" s="13">
        <f t="shared" si="10"/>
        <v>0</v>
      </c>
      <c r="J166" s="16">
        <v>0.0001</v>
      </c>
      <c r="K166" s="16">
        <f t="shared" si="12"/>
        <v>0.0022</v>
      </c>
    </row>
    <row r="167" spans="2:11" ht="15.75" customHeight="1">
      <c r="B167" s="34">
        <v>138</v>
      </c>
      <c r="C167" s="20" t="s">
        <v>33</v>
      </c>
      <c r="D167" s="21" t="s">
        <v>221</v>
      </c>
      <c r="E167" s="21" t="s">
        <v>222</v>
      </c>
      <c r="F167" s="20" t="s">
        <v>54</v>
      </c>
      <c r="G167" s="20">
        <v>8</v>
      </c>
      <c r="H167" s="20">
        <v>0</v>
      </c>
      <c r="I167" s="13">
        <f t="shared" si="10"/>
        <v>0</v>
      </c>
      <c r="J167" s="16">
        <v>0.0001</v>
      </c>
      <c r="K167" s="16">
        <f t="shared" si="12"/>
        <v>0.0008</v>
      </c>
    </row>
    <row r="168" spans="2:11" ht="15.75" customHeight="1">
      <c r="B168" s="34">
        <v>139</v>
      </c>
      <c r="C168" s="20" t="s">
        <v>33</v>
      </c>
      <c r="D168" s="21" t="s">
        <v>223</v>
      </c>
      <c r="E168" s="21" t="s">
        <v>437</v>
      </c>
      <c r="F168" s="20" t="s">
        <v>54</v>
      </c>
      <c r="G168" s="20">
        <v>31</v>
      </c>
      <c r="H168" s="20">
        <v>0</v>
      </c>
      <c r="I168" s="13">
        <f t="shared" si="10"/>
        <v>0</v>
      </c>
      <c r="J168" s="16">
        <v>0.0002</v>
      </c>
      <c r="K168" s="16">
        <f t="shared" si="12"/>
        <v>0.006200000000000001</v>
      </c>
    </row>
    <row r="169" spans="2:12" ht="15.75" customHeight="1">
      <c r="B169" s="34">
        <v>140</v>
      </c>
      <c r="C169" s="20" t="s">
        <v>33</v>
      </c>
      <c r="D169" s="21" t="s">
        <v>224</v>
      </c>
      <c r="E169" s="21" t="s">
        <v>225</v>
      </c>
      <c r="F169" s="20" t="s">
        <v>54</v>
      </c>
      <c r="G169" s="20">
        <v>41</v>
      </c>
      <c r="H169" s="20">
        <v>0</v>
      </c>
      <c r="I169" s="13">
        <f t="shared" si="10"/>
        <v>0</v>
      </c>
      <c r="J169" s="16">
        <v>0.0002</v>
      </c>
      <c r="K169" s="16">
        <f t="shared" si="12"/>
        <v>0.0082</v>
      </c>
      <c r="L169" s="4"/>
    </row>
    <row r="170" spans="2:11" ht="15.75" customHeight="1">
      <c r="B170" s="34">
        <v>141</v>
      </c>
      <c r="C170" s="20" t="s">
        <v>33</v>
      </c>
      <c r="D170" s="21" t="s">
        <v>226</v>
      </c>
      <c r="E170" s="21" t="s">
        <v>438</v>
      </c>
      <c r="F170" s="20" t="s">
        <v>54</v>
      </c>
      <c r="G170" s="20">
        <v>26</v>
      </c>
      <c r="H170" s="20">
        <v>0</v>
      </c>
      <c r="I170" s="13">
        <f t="shared" si="10"/>
        <v>0</v>
      </c>
      <c r="J170" s="16">
        <v>0.0002</v>
      </c>
      <c r="K170" s="16">
        <f t="shared" si="12"/>
        <v>0.005200000000000001</v>
      </c>
    </row>
    <row r="171" spans="2:11" ht="15.75" customHeight="1">
      <c r="B171" s="34">
        <v>142</v>
      </c>
      <c r="C171" s="20" t="s">
        <v>33</v>
      </c>
      <c r="D171" s="21" t="s">
        <v>227</v>
      </c>
      <c r="E171" s="21" t="s">
        <v>228</v>
      </c>
      <c r="F171" s="20" t="s">
        <v>54</v>
      </c>
      <c r="G171" s="20">
        <v>19</v>
      </c>
      <c r="H171" s="20">
        <v>0</v>
      </c>
      <c r="I171" s="13">
        <f t="shared" si="10"/>
        <v>0</v>
      </c>
      <c r="J171" s="16">
        <v>0.0002</v>
      </c>
      <c r="K171" s="16">
        <f t="shared" si="12"/>
        <v>0.0038</v>
      </c>
    </row>
    <row r="172" spans="2:11" ht="15.75" customHeight="1">
      <c r="B172" s="34">
        <v>143</v>
      </c>
      <c r="C172" s="20" t="s">
        <v>33</v>
      </c>
      <c r="D172" s="21" t="s">
        <v>439</v>
      </c>
      <c r="E172" s="21" t="s">
        <v>440</v>
      </c>
      <c r="F172" s="20" t="s">
        <v>54</v>
      </c>
      <c r="G172" s="20">
        <v>17</v>
      </c>
      <c r="H172" s="20">
        <v>0</v>
      </c>
      <c r="I172" s="13">
        <f>H172*G172</f>
        <v>0</v>
      </c>
      <c r="J172" s="16">
        <v>0.0002</v>
      </c>
      <c r="K172" s="16">
        <f>J172*G172</f>
        <v>0.0034000000000000002</v>
      </c>
    </row>
    <row r="173" spans="2:11" ht="15" customHeight="1">
      <c r="B173" s="34">
        <v>144</v>
      </c>
      <c r="C173" s="20" t="s">
        <v>102</v>
      </c>
      <c r="D173" s="24" t="s">
        <v>229</v>
      </c>
      <c r="E173" s="20" t="s">
        <v>230</v>
      </c>
      <c r="F173" s="20" t="s">
        <v>61</v>
      </c>
      <c r="G173" s="20">
        <v>100</v>
      </c>
      <c r="H173" s="52">
        <v>0</v>
      </c>
      <c r="I173" s="13">
        <f t="shared" si="10"/>
        <v>0</v>
      </c>
      <c r="J173" s="16">
        <v>0.0002</v>
      </c>
      <c r="K173" s="16">
        <f>J173*G173</f>
        <v>0.02</v>
      </c>
    </row>
    <row r="174" spans="2:11" ht="15" customHeight="1">
      <c r="B174" s="34">
        <v>145</v>
      </c>
      <c r="C174" s="20" t="s">
        <v>102</v>
      </c>
      <c r="D174" s="24" t="s">
        <v>231</v>
      </c>
      <c r="E174" s="20" t="s">
        <v>232</v>
      </c>
      <c r="F174" s="20" t="s">
        <v>61</v>
      </c>
      <c r="G174" s="20">
        <v>8</v>
      </c>
      <c r="H174" s="20">
        <v>0</v>
      </c>
      <c r="I174" s="13">
        <f t="shared" si="10"/>
        <v>0</v>
      </c>
      <c r="J174" s="16">
        <v>0.0015600000000000002</v>
      </c>
      <c r="K174" s="16">
        <f>J174*G174</f>
        <v>0.012480000000000002</v>
      </c>
    </row>
    <row r="175" spans="2:11" ht="15" customHeight="1">
      <c r="B175" s="34">
        <v>146</v>
      </c>
      <c r="C175" s="20" t="s">
        <v>102</v>
      </c>
      <c r="D175" s="24" t="s">
        <v>233</v>
      </c>
      <c r="E175" s="20" t="s">
        <v>234</v>
      </c>
      <c r="F175" s="20" t="s">
        <v>61</v>
      </c>
      <c r="G175" s="20">
        <v>34</v>
      </c>
      <c r="H175" s="20">
        <v>0</v>
      </c>
      <c r="I175" s="13">
        <f t="shared" si="10"/>
        <v>0</v>
      </c>
      <c r="J175" s="16"/>
      <c r="K175" s="16"/>
    </row>
    <row r="176" spans="2:11" ht="15" customHeight="1">
      <c r="B176" s="34">
        <v>147</v>
      </c>
      <c r="C176" s="20" t="s">
        <v>33</v>
      </c>
      <c r="D176" s="24" t="s">
        <v>235</v>
      </c>
      <c r="E176" s="20" t="s">
        <v>236</v>
      </c>
      <c r="F176" s="20" t="s">
        <v>61</v>
      </c>
      <c r="G176" s="20">
        <v>18</v>
      </c>
      <c r="H176" s="20">
        <v>0</v>
      </c>
      <c r="I176" s="13">
        <f aca="true" t="shared" si="13" ref="I176:I198">H176*G176</f>
        <v>0</v>
      </c>
      <c r="J176" s="16">
        <v>0.0005</v>
      </c>
      <c r="K176" s="16">
        <f>J176*G176</f>
        <v>0.009000000000000001</v>
      </c>
    </row>
    <row r="177" spans="2:11" ht="15" customHeight="1">
      <c r="B177" s="34">
        <v>148</v>
      </c>
      <c r="C177" s="20" t="s">
        <v>33</v>
      </c>
      <c r="D177" s="24" t="s">
        <v>442</v>
      </c>
      <c r="E177" s="20" t="s">
        <v>441</v>
      </c>
      <c r="F177" s="20" t="s">
        <v>61</v>
      </c>
      <c r="G177" s="20">
        <v>16</v>
      </c>
      <c r="H177" s="20">
        <v>0</v>
      </c>
      <c r="I177" s="13">
        <f t="shared" si="13"/>
        <v>0</v>
      </c>
      <c r="J177" s="16">
        <v>0.0005</v>
      </c>
      <c r="K177" s="16">
        <f>J177*G177</f>
        <v>0.008</v>
      </c>
    </row>
    <row r="178" spans="2:11" ht="15" customHeight="1">
      <c r="B178" s="34">
        <v>149</v>
      </c>
      <c r="C178" s="20" t="s">
        <v>102</v>
      </c>
      <c r="D178" s="24" t="s">
        <v>237</v>
      </c>
      <c r="E178" s="20" t="s">
        <v>238</v>
      </c>
      <c r="F178" s="20" t="s">
        <v>61</v>
      </c>
      <c r="G178" s="20">
        <v>1</v>
      </c>
      <c r="H178" s="20">
        <v>0</v>
      </c>
      <c r="I178" s="13">
        <f t="shared" si="13"/>
        <v>0</v>
      </c>
      <c r="J178" s="16"/>
      <c r="K178" s="16"/>
    </row>
    <row r="179" spans="2:11" ht="15" customHeight="1">
      <c r="B179" s="34">
        <v>150</v>
      </c>
      <c r="C179" s="20" t="s">
        <v>33</v>
      </c>
      <c r="D179" s="24" t="s">
        <v>239</v>
      </c>
      <c r="E179" s="20" t="s">
        <v>240</v>
      </c>
      <c r="F179" s="20" t="s">
        <v>61</v>
      </c>
      <c r="G179" s="20">
        <v>1</v>
      </c>
      <c r="H179" s="20">
        <v>0</v>
      </c>
      <c r="I179" s="13">
        <f t="shared" si="13"/>
        <v>0</v>
      </c>
      <c r="J179" s="16">
        <v>0.0005</v>
      </c>
      <c r="K179" s="16">
        <f>J179*G179</f>
        <v>0.0005</v>
      </c>
    </row>
    <row r="180" spans="2:11" ht="15" customHeight="1">
      <c r="B180" s="34">
        <v>151</v>
      </c>
      <c r="C180" s="20" t="s">
        <v>102</v>
      </c>
      <c r="D180" s="24" t="s">
        <v>505</v>
      </c>
      <c r="E180" s="21" t="s">
        <v>241</v>
      </c>
      <c r="F180" s="20" t="s">
        <v>61</v>
      </c>
      <c r="G180" s="20">
        <v>16</v>
      </c>
      <c r="H180" s="20">
        <v>0</v>
      </c>
      <c r="I180" s="13">
        <f t="shared" si="13"/>
        <v>0</v>
      </c>
      <c r="J180" s="16"/>
      <c r="K180" s="16"/>
    </row>
    <row r="181" spans="2:11" ht="15" customHeight="1">
      <c r="B181" s="34">
        <v>152</v>
      </c>
      <c r="C181" s="20" t="s">
        <v>33</v>
      </c>
      <c r="D181" s="24" t="s">
        <v>443</v>
      </c>
      <c r="E181" s="20" t="s">
        <v>444</v>
      </c>
      <c r="F181" s="20" t="s">
        <v>61</v>
      </c>
      <c r="G181" s="20">
        <v>9</v>
      </c>
      <c r="H181" s="20">
        <v>0</v>
      </c>
      <c r="I181" s="13">
        <f t="shared" si="13"/>
        <v>0</v>
      </c>
      <c r="J181" s="16">
        <v>0.0002</v>
      </c>
      <c r="K181" s="16">
        <f>J181*G181</f>
        <v>0.0018000000000000002</v>
      </c>
    </row>
    <row r="182" spans="2:11" ht="15" customHeight="1">
      <c r="B182" s="34">
        <v>153</v>
      </c>
      <c r="C182" s="20" t="s">
        <v>33</v>
      </c>
      <c r="D182" s="24" t="s">
        <v>242</v>
      </c>
      <c r="E182" s="20" t="s">
        <v>244</v>
      </c>
      <c r="F182" s="20" t="s">
        <v>61</v>
      </c>
      <c r="G182" s="20">
        <v>5</v>
      </c>
      <c r="H182" s="20">
        <v>0</v>
      </c>
      <c r="I182" s="13">
        <f t="shared" si="13"/>
        <v>0</v>
      </c>
      <c r="J182" s="16">
        <v>0.0002</v>
      </c>
      <c r="K182" s="16">
        <f>J182*G182</f>
        <v>0.001</v>
      </c>
    </row>
    <row r="183" spans="2:11" ht="25.5" customHeight="1">
      <c r="B183" s="34">
        <v>154</v>
      </c>
      <c r="C183" s="20" t="s">
        <v>33</v>
      </c>
      <c r="D183" s="24" t="s">
        <v>243</v>
      </c>
      <c r="E183" s="25" t="s">
        <v>445</v>
      </c>
      <c r="F183" s="20" t="s">
        <v>61</v>
      </c>
      <c r="G183" s="20">
        <v>2</v>
      </c>
      <c r="H183" s="20">
        <v>0</v>
      </c>
      <c r="I183" s="13">
        <f>H183*G183</f>
        <v>0</v>
      </c>
      <c r="J183" s="16">
        <v>0.00030000000000000003</v>
      </c>
      <c r="K183" s="16">
        <f>J183*G183</f>
        <v>0.0006000000000000001</v>
      </c>
    </row>
    <row r="184" spans="2:11" ht="15" customHeight="1">
      <c r="B184" s="34">
        <v>155</v>
      </c>
      <c r="C184" s="20" t="s">
        <v>102</v>
      </c>
      <c r="D184" s="21" t="s">
        <v>245</v>
      </c>
      <c r="E184" s="21" t="s">
        <v>246</v>
      </c>
      <c r="F184" s="20" t="s">
        <v>61</v>
      </c>
      <c r="G184" s="20">
        <v>9</v>
      </c>
      <c r="H184" s="20">
        <v>0</v>
      </c>
      <c r="I184" s="13">
        <f t="shared" si="13"/>
        <v>0</v>
      </c>
      <c r="J184" s="16"/>
      <c r="K184" s="16"/>
    </row>
    <row r="185" spans="2:11" ht="15" customHeight="1">
      <c r="B185" s="34">
        <v>156</v>
      </c>
      <c r="C185" s="20" t="s">
        <v>33</v>
      </c>
      <c r="D185" s="21" t="s">
        <v>247</v>
      </c>
      <c r="E185" s="21" t="s">
        <v>248</v>
      </c>
      <c r="F185" s="20" t="s">
        <v>61</v>
      </c>
      <c r="G185" s="20">
        <v>9</v>
      </c>
      <c r="H185" s="20">
        <v>0</v>
      </c>
      <c r="I185" s="13">
        <f t="shared" si="13"/>
        <v>0</v>
      </c>
      <c r="J185" s="16">
        <v>0.00021</v>
      </c>
      <c r="K185" s="16">
        <f>J185*G185</f>
        <v>0.0018900000000000002</v>
      </c>
    </row>
    <row r="186" spans="2:11" ht="15" customHeight="1">
      <c r="B186" s="34">
        <v>157</v>
      </c>
      <c r="C186" s="20" t="s">
        <v>102</v>
      </c>
      <c r="D186" s="24" t="s">
        <v>249</v>
      </c>
      <c r="E186" s="21" t="s">
        <v>250</v>
      </c>
      <c r="F186" s="20" t="s">
        <v>61</v>
      </c>
      <c r="G186" s="20">
        <v>16</v>
      </c>
      <c r="H186" s="20">
        <v>0</v>
      </c>
      <c r="I186" s="13">
        <f t="shared" si="13"/>
        <v>0</v>
      </c>
      <c r="J186" s="16"/>
      <c r="K186" s="16"/>
    </row>
    <row r="187" spans="2:11" ht="15" customHeight="1">
      <c r="B187" s="34">
        <v>158</v>
      </c>
      <c r="C187" s="20" t="s">
        <v>33</v>
      </c>
      <c r="D187" s="24" t="s">
        <v>251</v>
      </c>
      <c r="E187" s="20" t="s">
        <v>252</v>
      </c>
      <c r="F187" s="20" t="s">
        <v>61</v>
      </c>
      <c r="G187" s="20">
        <v>12</v>
      </c>
      <c r="H187" s="20">
        <v>0</v>
      </c>
      <c r="I187" s="13">
        <f t="shared" si="13"/>
        <v>0</v>
      </c>
      <c r="J187" s="16">
        <v>0.0003</v>
      </c>
      <c r="K187" s="16">
        <f>J187*G187</f>
        <v>0.0036</v>
      </c>
    </row>
    <row r="188" spans="2:11" ht="27" customHeight="1">
      <c r="B188" s="34">
        <v>159</v>
      </c>
      <c r="C188" s="20" t="s">
        <v>33</v>
      </c>
      <c r="D188" s="24" t="s">
        <v>253</v>
      </c>
      <c r="E188" s="25" t="s">
        <v>254</v>
      </c>
      <c r="F188" s="20" t="s">
        <v>61</v>
      </c>
      <c r="G188" s="20">
        <v>3</v>
      </c>
      <c r="H188" s="20">
        <v>0</v>
      </c>
      <c r="I188" s="13">
        <f t="shared" si="13"/>
        <v>0</v>
      </c>
      <c r="J188" s="16">
        <v>0.0004</v>
      </c>
      <c r="K188" s="16">
        <f>J188*G188</f>
        <v>0.0012000000000000001</v>
      </c>
    </row>
    <row r="189" spans="2:11" ht="15.75" customHeight="1">
      <c r="B189" s="34">
        <v>160</v>
      </c>
      <c r="C189" s="20" t="s">
        <v>33</v>
      </c>
      <c r="D189" s="24" t="s">
        <v>446</v>
      </c>
      <c r="E189" s="25" t="s">
        <v>447</v>
      </c>
      <c r="F189" s="20" t="s">
        <v>61</v>
      </c>
      <c r="G189" s="20">
        <v>1</v>
      </c>
      <c r="H189" s="20">
        <v>0</v>
      </c>
      <c r="I189" s="13">
        <f t="shared" si="13"/>
        <v>0</v>
      </c>
      <c r="J189" s="16">
        <v>0.0002</v>
      </c>
      <c r="K189" s="16">
        <f>J189*G189</f>
        <v>0.0002</v>
      </c>
    </row>
    <row r="190" spans="2:11" ht="18" customHeight="1">
      <c r="B190" s="34">
        <v>161</v>
      </c>
      <c r="C190" s="20" t="s">
        <v>102</v>
      </c>
      <c r="D190" s="24" t="s">
        <v>255</v>
      </c>
      <c r="E190" s="21" t="s">
        <v>256</v>
      </c>
      <c r="F190" s="20" t="s">
        <v>61</v>
      </c>
      <c r="G190" s="20">
        <v>1</v>
      </c>
      <c r="H190" s="20">
        <v>0</v>
      </c>
      <c r="I190" s="13">
        <f t="shared" si="13"/>
        <v>0</v>
      </c>
      <c r="J190" s="16"/>
      <c r="K190" s="16"/>
    </row>
    <row r="191" spans="2:11" ht="18" customHeight="1">
      <c r="B191" s="34">
        <v>162</v>
      </c>
      <c r="C191" s="20" t="s">
        <v>33</v>
      </c>
      <c r="D191" s="24" t="s">
        <v>257</v>
      </c>
      <c r="E191" s="20" t="s">
        <v>258</v>
      </c>
      <c r="F191" s="20" t="s">
        <v>61</v>
      </c>
      <c r="G191" s="20">
        <v>3</v>
      </c>
      <c r="H191" s="20">
        <v>0</v>
      </c>
      <c r="I191" s="13">
        <f t="shared" si="13"/>
        <v>0</v>
      </c>
      <c r="J191" s="16">
        <v>0.0003</v>
      </c>
      <c r="K191" s="16">
        <f>J191*G191</f>
        <v>0.0009</v>
      </c>
    </row>
    <row r="192" spans="2:11" ht="18" customHeight="1">
      <c r="B192" s="34">
        <v>163</v>
      </c>
      <c r="C192" s="20" t="s">
        <v>33</v>
      </c>
      <c r="D192" s="24" t="s">
        <v>448</v>
      </c>
      <c r="E192" s="20" t="s">
        <v>449</v>
      </c>
      <c r="F192" s="20" t="s">
        <v>61</v>
      </c>
      <c r="G192" s="20">
        <v>1</v>
      </c>
      <c r="H192" s="20">
        <v>0</v>
      </c>
      <c r="I192" s="13">
        <f t="shared" si="13"/>
        <v>0</v>
      </c>
      <c r="J192" s="16">
        <v>0.0003</v>
      </c>
      <c r="K192" s="16">
        <f>J192*G192</f>
        <v>0.0003</v>
      </c>
    </row>
    <row r="193" spans="2:11" ht="18" customHeight="1">
      <c r="B193" s="34">
        <v>164</v>
      </c>
      <c r="C193" s="20" t="s">
        <v>33</v>
      </c>
      <c r="D193" s="24" t="s">
        <v>450</v>
      </c>
      <c r="E193" s="20" t="s">
        <v>451</v>
      </c>
      <c r="F193" s="20" t="s">
        <v>61</v>
      </c>
      <c r="G193" s="20">
        <v>1</v>
      </c>
      <c r="H193" s="20">
        <v>0</v>
      </c>
      <c r="I193" s="13">
        <f t="shared" si="13"/>
        <v>0</v>
      </c>
      <c r="J193" s="16">
        <v>0.0003</v>
      </c>
      <c r="K193" s="16">
        <f>J193*G193</f>
        <v>0.0003</v>
      </c>
    </row>
    <row r="194" spans="2:11" ht="21" customHeight="1">
      <c r="B194" s="34">
        <v>165</v>
      </c>
      <c r="C194" s="20" t="s">
        <v>102</v>
      </c>
      <c r="D194" s="24" t="s">
        <v>259</v>
      </c>
      <c r="E194" s="20" t="s">
        <v>452</v>
      </c>
      <c r="F194" s="20" t="s">
        <v>61</v>
      </c>
      <c r="G194" s="20">
        <v>20</v>
      </c>
      <c r="H194" s="52">
        <v>0</v>
      </c>
      <c r="I194" s="13">
        <f t="shared" si="13"/>
        <v>0</v>
      </c>
      <c r="J194" s="16">
        <v>0.00068</v>
      </c>
      <c r="K194" s="16">
        <f>J194*G194</f>
        <v>0.013600000000000001</v>
      </c>
    </row>
    <row r="195" spans="2:11" ht="15" customHeight="1">
      <c r="B195" s="34">
        <v>166</v>
      </c>
      <c r="C195" s="20" t="s">
        <v>102</v>
      </c>
      <c r="D195" s="24" t="s">
        <v>260</v>
      </c>
      <c r="E195" s="20" t="s">
        <v>261</v>
      </c>
      <c r="F195" s="20" t="s">
        <v>54</v>
      </c>
      <c r="G195" s="20">
        <v>386</v>
      </c>
      <c r="H195" s="20">
        <v>0</v>
      </c>
      <c r="I195" s="13">
        <f t="shared" si="13"/>
        <v>0</v>
      </c>
      <c r="J195" s="16"/>
      <c r="K195" s="16"/>
    </row>
    <row r="196" spans="2:12" ht="15" customHeight="1">
      <c r="B196" s="34">
        <v>167</v>
      </c>
      <c r="C196" s="20" t="s">
        <v>102</v>
      </c>
      <c r="D196" s="24" t="s">
        <v>262</v>
      </c>
      <c r="E196" s="20" t="s">
        <v>263</v>
      </c>
      <c r="F196" s="20" t="s">
        <v>54</v>
      </c>
      <c r="G196" s="20">
        <v>375</v>
      </c>
      <c r="H196" s="20">
        <v>0</v>
      </c>
      <c r="I196" s="13">
        <f t="shared" si="13"/>
        <v>0</v>
      </c>
      <c r="J196" s="16"/>
      <c r="K196" s="16"/>
      <c r="L196" s="3"/>
    </row>
    <row r="197" spans="2:12" ht="15" customHeight="1">
      <c r="B197" s="34">
        <v>168</v>
      </c>
      <c r="C197" s="20" t="s">
        <v>102</v>
      </c>
      <c r="D197" s="24" t="s">
        <v>453</v>
      </c>
      <c r="E197" s="25" t="s">
        <v>454</v>
      </c>
      <c r="F197" s="20" t="s">
        <v>455</v>
      </c>
      <c r="G197" s="20">
        <v>5</v>
      </c>
      <c r="H197" s="20">
        <v>0</v>
      </c>
      <c r="I197" s="13">
        <f t="shared" si="13"/>
        <v>0</v>
      </c>
      <c r="J197" s="16"/>
      <c r="K197" s="16"/>
      <c r="L197" s="3"/>
    </row>
    <row r="198" spans="2:12" ht="15" customHeight="1">
      <c r="B198" s="34">
        <v>169</v>
      </c>
      <c r="C198" s="20" t="s">
        <v>102</v>
      </c>
      <c r="D198" s="24" t="s">
        <v>264</v>
      </c>
      <c r="E198" s="20" t="s">
        <v>265</v>
      </c>
      <c r="F198" s="20" t="s">
        <v>35</v>
      </c>
      <c r="G198" s="20">
        <v>1.5</v>
      </c>
      <c r="H198" s="20">
        <v>0</v>
      </c>
      <c r="I198" s="13">
        <f t="shared" si="13"/>
        <v>0</v>
      </c>
      <c r="J198" s="16"/>
      <c r="K198" s="16"/>
      <c r="L198" s="3"/>
    </row>
    <row r="199" spans="2:12" ht="15" customHeight="1">
      <c r="B199" s="53"/>
      <c r="C199" s="20"/>
      <c r="D199" s="24"/>
      <c r="E199" s="44" t="s">
        <v>266</v>
      </c>
      <c r="F199" s="45">
        <f>SUM(I147:I198)</f>
        <v>0</v>
      </c>
      <c r="G199" s="20"/>
      <c r="H199" s="20"/>
      <c r="I199" s="13"/>
      <c r="J199" s="16"/>
      <c r="K199" s="16"/>
      <c r="L199" s="3"/>
    </row>
    <row r="200" spans="2:11" ht="15" customHeight="1">
      <c r="B200" s="53"/>
      <c r="C200" s="20"/>
      <c r="D200" s="24"/>
      <c r="E200" s="20"/>
      <c r="F200" s="20"/>
      <c r="G200" s="20"/>
      <c r="H200" s="20"/>
      <c r="I200" s="13"/>
      <c r="J200" s="16"/>
      <c r="K200" s="16"/>
    </row>
    <row r="201" spans="2:11" ht="15.75" customHeight="1">
      <c r="B201" s="53"/>
      <c r="C201" s="20"/>
      <c r="D201" s="54" t="s">
        <v>267</v>
      </c>
      <c r="E201" s="55" t="s">
        <v>268</v>
      </c>
      <c r="F201" s="21"/>
      <c r="G201" s="20"/>
      <c r="H201" s="20"/>
      <c r="I201" s="13"/>
      <c r="J201" s="16"/>
      <c r="K201" s="16"/>
    </row>
    <row r="202" spans="2:11" ht="15.75" customHeight="1">
      <c r="B202" s="53">
        <v>170</v>
      </c>
      <c r="C202" s="10" t="s">
        <v>102</v>
      </c>
      <c r="D202" s="10" t="s">
        <v>269</v>
      </c>
      <c r="E202" s="10" t="s">
        <v>270</v>
      </c>
      <c r="F202" s="21" t="s">
        <v>61</v>
      </c>
      <c r="G202" s="10">
        <v>29</v>
      </c>
      <c r="H202" s="12">
        <v>0</v>
      </c>
      <c r="I202" s="13">
        <f aca="true" t="shared" si="14" ref="I202:I244">H202*G202</f>
        <v>0</v>
      </c>
      <c r="J202" s="16">
        <v>0.0015600000000000002</v>
      </c>
      <c r="K202" s="16">
        <f aca="true" t="shared" si="15" ref="K202:K209">J202*G202</f>
        <v>0.04524</v>
      </c>
    </row>
    <row r="203" spans="2:11" ht="15.75" customHeight="1">
      <c r="B203" s="53">
        <v>171</v>
      </c>
      <c r="C203" s="10" t="s">
        <v>102</v>
      </c>
      <c r="D203" s="10" t="s">
        <v>271</v>
      </c>
      <c r="E203" s="10" t="s">
        <v>272</v>
      </c>
      <c r="F203" s="21" t="s">
        <v>61</v>
      </c>
      <c r="G203" s="10">
        <v>23</v>
      </c>
      <c r="H203" s="12">
        <v>0</v>
      </c>
      <c r="I203" s="13">
        <f t="shared" si="14"/>
        <v>0</v>
      </c>
      <c r="J203" s="16">
        <v>0.019</v>
      </c>
      <c r="K203" s="16">
        <f t="shared" si="15"/>
        <v>0.437</v>
      </c>
    </row>
    <row r="204" spans="2:11" ht="15.75" customHeight="1">
      <c r="B204" s="53">
        <v>172</v>
      </c>
      <c r="C204" s="10" t="s">
        <v>102</v>
      </c>
      <c r="D204" s="10" t="s">
        <v>273</v>
      </c>
      <c r="E204" s="10" t="s">
        <v>506</v>
      </c>
      <c r="F204" s="21" t="s">
        <v>61</v>
      </c>
      <c r="G204" s="10">
        <v>19</v>
      </c>
      <c r="H204" s="12">
        <v>0</v>
      </c>
      <c r="I204" s="13">
        <f t="shared" si="14"/>
        <v>0</v>
      </c>
      <c r="J204" s="16">
        <v>0.0193</v>
      </c>
      <c r="K204" s="16">
        <f t="shared" si="15"/>
        <v>0.3667</v>
      </c>
    </row>
    <row r="205" spans="2:11" ht="15.75" customHeight="1">
      <c r="B205" s="53">
        <v>173</v>
      </c>
      <c r="C205" s="10" t="s">
        <v>102</v>
      </c>
      <c r="D205" s="10" t="s">
        <v>510</v>
      </c>
      <c r="E205" s="10" t="s">
        <v>511</v>
      </c>
      <c r="F205" s="21" t="s">
        <v>61</v>
      </c>
      <c r="G205" s="10">
        <v>17</v>
      </c>
      <c r="H205" s="12">
        <v>0</v>
      </c>
      <c r="I205" s="13">
        <f t="shared" si="14"/>
        <v>0</v>
      </c>
      <c r="J205" s="16">
        <v>0.003</v>
      </c>
      <c r="K205" s="16">
        <f t="shared" si="15"/>
        <v>0.051000000000000004</v>
      </c>
    </row>
    <row r="206" spans="2:11" ht="15.75" customHeight="1">
      <c r="B206" s="53">
        <v>174</v>
      </c>
      <c r="C206" s="10" t="s">
        <v>102</v>
      </c>
      <c r="D206" s="10" t="s">
        <v>274</v>
      </c>
      <c r="E206" s="10" t="s">
        <v>275</v>
      </c>
      <c r="F206" s="21" t="s">
        <v>61</v>
      </c>
      <c r="G206" s="10">
        <v>4</v>
      </c>
      <c r="H206" s="12">
        <v>0</v>
      </c>
      <c r="I206" s="13">
        <f t="shared" si="14"/>
        <v>0</v>
      </c>
      <c r="J206" s="16">
        <v>0.0188</v>
      </c>
      <c r="K206" s="16">
        <f t="shared" si="15"/>
        <v>0.0752</v>
      </c>
    </row>
    <row r="207" spans="2:11" ht="15.75" customHeight="1">
      <c r="B207" s="53">
        <v>175</v>
      </c>
      <c r="C207" s="10" t="s">
        <v>102</v>
      </c>
      <c r="D207" s="10" t="s">
        <v>456</v>
      </c>
      <c r="E207" s="10" t="s">
        <v>457</v>
      </c>
      <c r="F207" s="21" t="s">
        <v>61</v>
      </c>
      <c r="G207" s="10">
        <v>4</v>
      </c>
      <c r="H207" s="12">
        <v>0</v>
      </c>
      <c r="I207" s="13">
        <f t="shared" si="14"/>
        <v>0</v>
      </c>
      <c r="J207" s="16">
        <v>0.017</v>
      </c>
      <c r="K207" s="16">
        <f t="shared" si="15"/>
        <v>0.068</v>
      </c>
    </row>
    <row r="208" spans="2:11" ht="26.25" customHeight="1">
      <c r="B208" s="53">
        <v>176</v>
      </c>
      <c r="C208" s="20" t="s">
        <v>102</v>
      </c>
      <c r="D208" s="20" t="s">
        <v>276</v>
      </c>
      <c r="E208" s="25" t="s">
        <v>277</v>
      </c>
      <c r="F208" s="21" t="s">
        <v>61</v>
      </c>
      <c r="G208" s="20">
        <v>2</v>
      </c>
      <c r="H208" s="20">
        <v>0</v>
      </c>
      <c r="I208" s="13">
        <f t="shared" si="14"/>
        <v>0</v>
      </c>
      <c r="J208" s="16">
        <v>0.028</v>
      </c>
      <c r="K208" s="16">
        <f t="shared" si="15"/>
        <v>0.056</v>
      </c>
    </row>
    <row r="209" spans="2:11" ht="25.5" customHeight="1">
      <c r="B209" s="53">
        <v>177</v>
      </c>
      <c r="C209" s="20" t="s">
        <v>102</v>
      </c>
      <c r="D209" s="20" t="s">
        <v>459</v>
      </c>
      <c r="E209" s="25" t="s">
        <v>458</v>
      </c>
      <c r="F209" s="21" t="s">
        <v>61</v>
      </c>
      <c r="G209" s="20">
        <v>17</v>
      </c>
      <c r="H209" s="20">
        <v>0</v>
      </c>
      <c r="I209" s="13">
        <f t="shared" si="14"/>
        <v>0</v>
      </c>
      <c r="J209" s="16">
        <v>0.011</v>
      </c>
      <c r="K209" s="16">
        <f t="shared" si="15"/>
        <v>0.187</v>
      </c>
    </row>
    <row r="210" spans="2:11" ht="25.5" customHeight="1">
      <c r="B210" s="53">
        <v>178</v>
      </c>
      <c r="C210" s="20" t="s">
        <v>102</v>
      </c>
      <c r="D210" s="20" t="s">
        <v>460</v>
      </c>
      <c r="E210" s="25" t="s">
        <v>461</v>
      </c>
      <c r="F210" s="21" t="s">
        <v>61</v>
      </c>
      <c r="G210" s="20">
        <v>1</v>
      </c>
      <c r="H210" s="20">
        <v>0</v>
      </c>
      <c r="I210" s="13">
        <f>H210*G210</f>
        <v>0</v>
      </c>
      <c r="J210" s="16">
        <v>0.011</v>
      </c>
      <c r="K210" s="16">
        <f>J210*G210</f>
        <v>0.011</v>
      </c>
    </row>
    <row r="211" spans="2:11" ht="18.75" customHeight="1">
      <c r="B211" s="53">
        <v>179</v>
      </c>
      <c r="C211" s="20" t="s">
        <v>102</v>
      </c>
      <c r="D211" s="20" t="s">
        <v>278</v>
      </c>
      <c r="E211" s="25" t="s">
        <v>279</v>
      </c>
      <c r="F211" s="21" t="s">
        <v>61</v>
      </c>
      <c r="G211" s="20">
        <v>18</v>
      </c>
      <c r="H211" s="20">
        <v>0</v>
      </c>
      <c r="I211" s="13">
        <f t="shared" si="14"/>
        <v>0</v>
      </c>
      <c r="J211" s="16"/>
      <c r="K211" s="16"/>
    </row>
    <row r="212" spans="2:11" ht="18" customHeight="1">
      <c r="B212" s="53">
        <v>180</v>
      </c>
      <c r="C212" s="20" t="s">
        <v>33</v>
      </c>
      <c r="D212" s="20" t="s">
        <v>280</v>
      </c>
      <c r="E212" s="25" t="s">
        <v>462</v>
      </c>
      <c r="F212" s="21" t="s">
        <v>61</v>
      </c>
      <c r="G212" s="20">
        <v>18</v>
      </c>
      <c r="H212" s="20">
        <v>0</v>
      </c>
      <c r="I212" s="13">
        <f t="shared" si="14"/>
        <v>0</v>
      </c>
      <c r="J212" s="16">
        <v>0.003</v>
      </c>
      <c r="K212" s="16">
        <f>J212*G212</f>
        <v>0.054</v>
      </c>
    </row>
    <row r="213" spans="2:11" ht="21" customHeight="1">
      <c r="B213" s="53">
        <v>181</v>
      </c>
      <c r="C213" s="20" t="s">
        <v>33</v>
      </c>
      <c r="D213" s="20" t="s">
        <v>463</v>
      </c>
      <c r="E213" s="25" t="s">
        <v>464</v>
      </c>
      <c r="F213" s="21" t="s">
        <v>61</v>
      </c>
      <c r="G213" s="20">
        <v>18</v>
      </c>
      <c r="H213" s="20">
        <v>0</v>
      </c>
      <c r="I213" s="13">
        <f t="shared" si="14"/>
        <v>0</v>
      </c>
      <c r="J213" s="16">
        <v>0.001</v>
      </c>
      <c r="K213" s="16">
        <f>J213*G213</f>
        <v>0.018000000000000002</v>
      </c>
    </row>
    <row r="214" spans="2:11" ht="27.75" customHeight="1">
      <c r="B214" s="53">
        <v>182</v>
      </c>
      <c r="C214" s="20" t="s">
        <v>102</v>
      </c>
      <c r="D214" s="20" t="s">
        <v>281</v>
      </c>
      <c r="E214" s="25" t="s">
        <v>282</v>
      </c>
      <c r="F214" s="21" t="s">
        <v>61</v>
      </c>
      <c r="G214" s="20">
        <v>19</v>
      </c>
      <c r="H214" s="20">
        <v>0</v>
      </c>
      <c r="I214" s="13">
        <f t="shared" si="14"/>
        <v>0</v>
      </c>
      <c r="J214" s="16">
        <v>0.016</v>
      </c>
      <c r="K214" s="16">
        <f>J214*G214</f>
        <v>0.304</v>
      </c>
    </row>
    <row r="215" spans="2:11" ht="27.75" customHeight="1">
      <c r="B215" s="53">
        <v>183</v>
      </c>
      <c r="C215" s="20" t="s">
        <v>102</v>
      </c>
      <c r="D215" s="20" t="s">
        <v>283</v>
      </c>
      <c r="E215" s="25" t="s">
        <v>284</v>
      </c>
      <c r="F215" s="21" t="s">
        <v>61</v>
      </c>
      <c r="G215" s="20">
        <v>6</v>
      </c>
      <c r="H215" s="20">
        <v>0</v>
      </c>
      <c r="I215" s="13">
        <f t="shared" si="14"/>
        <v>0</v>
      </c>
      <c r="J215" s="16">
        <v>0.016</v>
      </c>
      <c r="K215" s="16">
        <f>J215*G215</f>
        <v>0.096</v>
      </c>
    </row>
    <row r="216" spans="2:11" ht="18" customHeight="1">
      <c r="B216" s="53">
        <v>184</v>
      </c>
      <c r="C216" s="20" t="s">
        <v>102</v>
      </c>
      <c r="D216" s="20" t="s">
        <v>508</v>
      </c>
      <c r="E216" s="25" t="s">
        <v>509</v>
      </c>
      <c r="F216" s="21" t="s">
        <v>61</v>
      </c>
      <c r="G216" s="20">
        <v>1</v>
      </c>
      <c r="H216" s="20">
        <v>0</v>
      </c>
      <c r="I216" s="13">
        <f t="shared" si="14"/>
        <v>0</v>
      </c>
      <c r="J216" s="16"/>
      <c r="K216" s="16"/>
    </row>
    <row r="217" spans="2:11" ht="19.5" customHeight="1">
      <c r="B217" s="53">
        <v>185</v>
      </c>
      <c r="C217" s="20" t="s">
        <v>33</v>
      </c>
      <c r="D217" s="20" t="s">
        <v>465</v>
      </c>
      <c r="E217" s="20" t="s">
        <v>466</v>
      </c>
      <c r="F217" s="21" t="s">
        <v>61</v>
      </c>
      <c r="G217" s="20">
        <v>1</v>
      </c>
      <c r="H217" s="20">
        <v>0</v>
      </c>
      <c r="I217" s="13">
        <f t="shared" si="14"/>
        <v>0</v>
      </c>
      <c r="J217" s="16">
        <v>0.008</v>
      </c>
      <c r="K217" s="16">
        <f>J217*G217</f>
        <v>0.008</v>
      </c>
    </row>
    <row r="218" spans="2:11" ht="18" customHeight="1">
      <c r="B218" s="53">
        <v>186</v>
      </c>
      <c r="C218" s="10" t="s">
        <v>102</v>
      </c>
      <c r="D218" s="20" t="s">
        <v>286</v>
      </c>
      <c r="E218" s="25" t="s">
        <v>467</v>
      </c>
      <c r="F218" s="21" t="s">
        <v>61</v>
      </c>
      <c r="G218" s="20">
        <v>1</v>
      </c>
      <c r="H218" s="20">
        <v>0</v>
      </c>
      <c r="I218" s="13">
        <f t="shared" si="14"/>
        <v>0</v>
      </c>
      <c r="J218" s="16"/>
      <c r="K218" s="16"/>
    </row>
    <row r="219" spans="2:11" ht="18" customHeight="1">
      <c r="B219" s="53">
        <v>187</v>
      </c>
      <c r="C219" s="10" t="s">
        <v>102</v>
      </c>
      <c r="D219" s="20" t="s">
        <v>285</v>
      </c>
      <c r="E219" s="25" t="s">
        <v>468</v>
      </c>
      <c r="F219" s="21" t="s">
        <v>61</v>
      </c>
      <c r="G219" s="20">
        <v>3</v>
      </c>
      <c r="H219" s="20">
        <v>0</v>
      </c>
      <c r="I219" s="13">
        <f t="shared" si="14"/>
        <v>0</v>
      </c>
      <c r="J219" s="16">
        <v>0.0109</v>
      </c>
      <c r="K219" s="16">
        <f>J219*G219</f>
        <v>0.0327</v>
      </c>
    </row>
    <row r="220" spans="2:11" ht="27.75" customHeight="1">
      <c r="B220" s="53">
        <v>188</v>
      </c>
      <c r="C220" s="10" t="s">
        <v>102</v>
      </c>
      <c r="D220" s="20" t="s">
        <v>287</v>
      </c>
      <c r="E220" s="25" t="s">
        <v>288</v>
      </c>
      <c r="F220" s="21" t="s">
        <v>61</v>
      </c>
      <c r="G220" s="20">
        <v>4</v>
      </c>
      <c r="H220" s="20">
        <v>0</v>
      </c>
      <c r="I220" s="13">
        <f t="shared" si="14"/>
        <v>0</v>
      </c>
      <c r="J220" s="16"/>
      <c r="K220" s="16"/>
    </row>
    <row r="221" spans="2:11" ht="28.5" customHeight="1">
      <c r="B221" s="53">
        <v>189</v>
      </c>
      <c r="C221" s="10" t="s">
        <v>102</v>
      </c>
      <c r="D221" s="20" t="s">
        <v>289</v>
      </c>
      <c r="E221" s="25" t="s">
        <v>290</v>
      </c>
      <c r="F221" s="21" t="s">
        <v>138</v>
      </c>
      <c r="G221" s="20">
        <v>1</v>
      </c>
      <c r="H221" s="20">
        <v>0</v>
      </c>
      <c r="I221" s="13">
        <f t="shared" si="14"/>
        <v>0</v>
      </c>
      <c r="J221" s="16"/>
      <c r="K221" s="16"/>
    </row>
    <row r="222" spans="2:11" ht="18" customHeight="1">
      <c r="B222" s="53">
        <v>190</v>
      </c>
      <c r="C222" s="10" t="s">
        <v>102</v>
      </c>
      <c r="D222" s="20" t="s">
        <v>469</v>
      </c>
      <c r="E222" s="25" t="s">
        <v>470</v>
      </c>
      <c r="F222" s="21" t="s">
        <v>61</v>
      </c>
      <c r="G222" s="20">
        <v>3</v>
      </c>
      <c r="H222" s="20">
        <v>0</v>
      </c>
      <c r="I222" s="13">
        <f t="shared" si="14"/>
        <v>0</v>
      </c>
      <c r="J222" s="16"/>
      <c r="K222" s="16"/>
    </row>
    <row r="223" spans="2:11" ht="16.5" customHeight="1">
      <c r="B223" s="53">
        <v>191</v>
      </c>
      <c r="C223" s="10" t="s">
        <v>471</v>
      </c>
      <c r="D223" s="20" t="s">
        <v>472</v>
      </c>
      <c r="E223" s="25" t="s">
        <v>473</v>
      </c>
      <c r="F223" s="21" t="s">
        <v>61</v>
      </c>
      <c r="G223" s="20">
        <v>3</v>
      </c>
      <c r="H223" s="20">
        <v>0</v>
      </c>
      <c r="I223" s="13">
        <f t="shared" si="14"/>
        <v>0</v>
      </c>
      <c r="J223" s="16">
        <v>0.01</v>
      </c>
      <c r="K223" s="16">
        <f aca="true" t="shared" si="16" ref="K223:K229">J223*G223</f>
        <v>0.03</v>
      </c>
    </row>
    <row r="224" spans="2:11" ht="18" customHeight="1">
      <c r="B224" s="53">
        <v>192</v>
      </c>
      <c r="C224" s="10" t="s">
        <v>102</v>
      </c>
      <c r="D224" s="20" t="s">
        <v>291</v>
      </c>
      <c r="E224" s="25" t="s">
        <v>292</v>
      </c>
      <c r="F224" s="21" t="s">
        <v>138</v>
      </c>
      <c r="G224" s="20">
        <v>4</v>
      </c>
      <c r="H224" s="20">
        <v>0</v>
      </c>
      <c r="I224" s="13">
        <f t="shared" si="14"/>
        <v>0</v>
      </c>
      <c r="J224" s="16">
        <v>0.00017</v>
      </c>
      <c r="K224" s="16">
        <f t="shared" si="16"/>
        <v>0.00068</v>
      </c>
    </row>
    <row r="225" spans="2:11" ht="28.5" customHeight="1">
      <c r="B225" s="53">
        <v>193</v>
      </c>
      <c r="C225" s="10" t="s">
        <v>33</v>
      </c>
      <c r="D225" s="20" t="s">
        <v>293</v>
      </c>
      <c r="E225" s="25" t="s">
        <v>474</v>
      </c>
      <c r="F225" s="21" t="s">
        <v>138</v>
      </c>
      <c r="G225" s="20">
        <v>3</v>
      </c>
      <c r="H225" s="20">
        <v>0</v>
      </c>
      <c r="I225" s="13">
        <f t="shared" si="14"/>
        <v>0</v>
      </c>
      <c r="J225" s="16">
        <v>0.025</v>
      </c>
      <c r="K225" s="16">
        <f t="shared" si="16"/>
        <v>0.07500000000000001</v>
      </c>
    </row>
    <row r="226" spans="2:11" ht="19.5" customHeight="1">
      <c r="B226" s="53">
        <v>194</v>
      </c>
      <c r="C226" s="10" t="s">
        <v>33</v>
      </c>
      <c r="D226" s="20" t="s">
        <v>294</v>
      </c>
      <c r="E226" s="25" t="s">
        <v>475</v>
      </c>
      <c r="F226" s="21" t="s">
        <v>61</v>
      </c>
      <c r="G226" s="20">
        <v>1</v>
      </c>
      <c r="H226" s="20">
        <v>0</v>
      </c>
      <c r="I226" s="13">
        <f t="shared" si="14"/>
        <v>0</v>
      </c>
      <c r="J226" s="16">
        <v>0.01</v>
      </c>
      <c r="K226" s="16">
        <f t="shared" si="16"/>
        <v>0.01</v>
      </c>
    </row>
    <row r="227" spans="2:11" ht="15.75" customHeight="1">
      <c r="B227" s="53">
        <v>195</v>
      </c>
      <c r="C227" s="10" t="s">
        <v>102</v>
      </c>
      <c r="D227" s="20" t="s">
        <v>295</v>
      </c>
      <c r="E227" s="15" t="s">
        <v>296</v>
      </c>
      <c r="F227" s="21" t="s">
        <v>61</v>
      </c>
      <c r="G227" s="10">
        <v>1</v>
      </c>
      <c r="H227" s="12">
        <v>0</v>
      </c>
      <c r="I227" s="13">
        <f t="shared" si="14"/>
        <v>0</v>
      </c>
      <c r="J227" s="16">
        <v>0.00107</v>
      </c>
      <c r="K227" s="16">
        <f t="shared" si="16"/>
        <v>0.00107</v>
      </c>
    </row>
    <row r="228" spans="2:11" ht="15.75" customHeight="1">
      <c r="B228" s="53">
        <v>196</v>
      </c>
      <c r="C228" s="20" t="s">
        <v>102</v>
      </c>
      <c r="D228" s="24" t="s">
        <v>476</v>
      </c>
      <c r="E228" s="25" t="s">
        <v>477</v>
      </c>
      <c r="F228" s="20" t="s">
        <v>61</v>
      </c>
      <c r="G228" s="20">
        <v>1</v>
      </c>
      <c r="H228" s="20">
        <v>0</v>
      </c>
      <c r="I228" s="56">
        <f>G228*H228</f>
        <v>0</v>
      </c>
      <c r="J228" s="16">
        <v>0.0018000000000000002</v>
      </c>
      <c r="K228" s="16">
        <f t="shared" si="16"/>
        <v>0.0018000000000000002</v>
      </c>
    </row>
    <row r="229" spans="2:11" ht="15.75" customHeight="1">
      <c r="B229" s="53">
        <v>197</v>
      </c>
      <c r="C229" s="20" t="s">
        <v>102</v>
      </c>
      <c r="D229" s="24" t="s">
        <v>478</v>
      </c>
      <c r="E229" s="25" t="s">
        <v>479</v>
      </c>
      <c r="F229" s="20" t="s">
        <v>61</v>
      </c>
      <c r="G229" s="20">
        <v>1</v>
      </c>
      <c r="H229" s="20">
        <v>0</v>
      </c>
      <c r="I229" s="56">
        <f>G229*H229</f>
        <v>0</v>
      </c>
      <c r="J229" s="16">
        <v>0.0013000000000000002</v>
      </c>
      <c r="K229" s="16">
        <f t="shared" si="16"/>
        <v>0.0013000000000000002</v>
      </c>
    </row>
    <row r="230" spans="2:11" ht="15" customHeight="1">
      <c r="B230" s="53">
        <v>198</v>
      </c>
      <c r="C230" s="20" t="s">
        <v>102</v>
      </c>
      <c r="D230" s="24" t="s">
        <v>297</v>
      </c>
      <c r="E230" s="20" t="s">
        <v>298</v>
      </c>
      <c r="F230" s="20" t="s">
        <v>61</v>
      </c>
      <c r="G230" s="20">
        <v>82</v>
      </c>
      <c r="H230" s="20">
        <v>0</v>
      </c>
      <c r="I230" s="13">
        <f t="shared" si="14"/>
        <v>0</v>
      </c>
      <c r="J230" s="16"/>
      <c r="K230" s="16"/>
    </row>
    <row r="231" spans="2:11" ht="15" customHeight="1">
      <c r="B231" s="53">
        <v>199</v>
      </c>
      <c r="C231" s="20" t="s">
        <v>33</v>
      </c>
      <c r="D231" s="24" t="s">
        <v>299</v>
      </c>
      <c r="E231" s="42" t="s">
        <v>300</v>
      </c>
      <c r="F231" s="20" t="s">
        <v>61</v>
      </c>
      <c r="G231" s="20">
        <v>82</v>
      </c>
      <c r="H231" s="20">
        <v>0</v>
      </c>
      <c r="I231" s="13">
        <f t="shared" si="14"/>
        <v>0</v>
      </c>
      <c r="J231" s="16">
        <v>0.0005</v>
      </c>
      <c r="K231" s="16">
        <f>J231*G231</f>
        <v>0.041</v>
      </c>
    </row>
    <row r="232" spans="2:11" ht="15" customHeight="1">
      <c r="B232" s="53">
        <v>200</v>
      </c>
      <c r="C232" s="20" t="s">
        <v>33</v>
      </c>
      <c r="D232" s="24" t="s">
        <v>301</v>
      </c>
      <c r="E232" s="42" t="s">
        <v>302</v>
      </c>
      <c r="F232" s="20" t="s">
        <v>61</v>
      </c>
      <c r="G232" s="20">
        <v>20</v>
      </c>
      <c r="H232" s="20">
        <v>0</v>
      </c>
      <c r="I232" s="13">
        <f t="shared" si="14"/>
        <v>0</v>
      </c>
      <c r="J232" s="16">
        <v>0.0002</v>
      </c>
      <c r="K232" s="16">
        <f>J232*G232</f>
        <v>0.004</v>
      </c>
    </row>
    <row r="233" spans="2:11" ht="15.75" customHeight="1">
      <c r="B233" s="53">
        <v>201</v>
      </c>
      <c r="C233" s="20" t="s">
        <v>102</v>
      </c>
      <c r="D233" s="20" t="s">
        <v>303</v>
      </c>
      <c r="E233" s="20" t="s">
        <v>304</v>
      </c>
      <c r="F233" s="21" t="s">
        <v>61</v>
      </c>
      <c r="G233" s="20">
        <v>52</v>
      </c>
      <c r="H233" s="20">
        <v>0</v>
      </c>
      <c r="I233" s="13">
        <f t="shared" si="14"/>
        <v>0</v>
      </c>
      <c r="J233" s="16"/>
      <c r="K233" s="16"/>
    </row>
    <row r="234" spans="2:11" ht="28.5" customHeight="1">
      <c r="B234" s="53">
        <v>202</v>
      </c>
      <c r="C234" s="10" t="s">
        <v>33</v>
      </c>
      <c r="D234" s="10" t="s">
        <v>305</v>
      </c>
      <c r="E234" s="15" t="s">
        <v>481</v>
      </c>
      <c r="F234" s="21" t="s">
        <v>61</v>
      </c>
      <c r="G234" s="10">
        <v>22</v>
      </c>
      <c r="H234" s="10">
        <v>0</v>
      </c>
      <c r="I234" s="13">
        <f t="shared" si="14"/>
        <v>0</v>
      </c>
      <c r="J234" s="16">
        <v>0.001</v>
      </c>
      <c r="K234" s="16">
        <f>J234*G234</f>
        <v>0.022</v>
      </c>
    </row>
    <row r="235" spans="2:11" ht="29.25" customHeight="1">
      <c r="B235" s="53">
        <v>203</v>
      </c>
      <c r="C235" s="20" t="s">
        <v>33</v>
      </c>
      <c r="D235" s="20" t="s">
        <v>306</v>
      </c>
      <c r="E235" s="25" t="s">
        <v>480</v>
      </c>
      <c r="F235" s="21" t="s">
        <v>61</v>
      </c>
      <c r="G235" s="20">
        <v>4</v>
      </c>
      <c r="H235" s="20">
        <v>0</v>
      </c>
      <c r="I235" s="13">
        <f t="shared" si="14"/>
        <v>0</v>
      </c>
      <c r="J235" s="16">
        <v>0.001</v>
      </c>
      <c r="K235" s="16">
        <f>J235*G235</f>
        <v>0.004</v>
      </c>
    </row>
    <row r="236" spans="2:11" ht="33.75" customHeight="1">
      <c r="B236" s="53">
        <v>204</v>
      </c>
      <c r="C236" s="20" t="s">
        <v>102</v>
      </c>
      <c r="D236" s="20" t="s">
        <v>307</v>
      </c>
      <c r="E236" s="25" t="s">
        <v>308</v>
      </c>
      <c r="F236" s="21" t="s">
        <v>61</v>
      </c>
      <c r="G236" s="20">
        <v>4</v>
      </c>
      <c r="H236" s="20">
        <v>0</v>
      </c>
      <c r="I236" s="13">
        <f t="shared" si="14"/>
        <v>0</v>
      </c>
      <c r="J236" s="16"/>
      <c r="K236" s="16"/>
    </row>
    <row r="237" spans="2:11" ht="16.5" customHeight="1">
      <c r="B237" s="53">
        <v>205</v>
      </c>
      <c r="C237" s="20" t="s">
        <v>33</v>
      </c>
      <c r="D237" s="24" t="s">
        <v>309</v>
      </c>
      <c r="E237" s="30" t="s">
        <v>310</v>
      </c>
      <c r="F237" s="20" t="s">
        <v>61</v>
      </c>
      <c r="G237" s="20">
        <v>4</v>
      </c>
      <c r="H237" s="20">
        <v>0</v>
      </c>
      <c r="I237" s="13">
        <f t="shared" si="14"/>
        <v>0</v>
      </c>
      <c r="J237" s="16">
        <v>0.001</v>
      </c>
      <c r="K237" s="16">
        <f>J237*G237</f>
        <v>0.004</v>
      </c>
    </row>
    <row r="238" spans="2:11" ht="15" customHeight="1">
      <c r="B238" s="53">
        <v>206</v>
      </c>
      <c r="C238" s="20" t="s">
        <v>102</v>
      </c>
      <c r="D238" s="24" t="s">
        <v>311</v>
      </c>
      <c r="E238" s="20" t="s">
        <v>312</v>
      </c>
      <c r="F238" s="20" t="s">
        <v>61</v>
      </c>
      <c r="G238" s="20">
        <v>4</v>
      </c>
      <c r="H238" s="20">
        <v>0</v>
      </c>
      <c r="I238" s="13">
        <f t="shared" si="14"/>
        <v>0</v>
      </c>
      <c r="J238" s="16"/>
      <c r="K238" s="16"/>
    </row>
    <row r="239" spans="2:11" ht="17.25" customHeight="1">
      <c r="B239" s="53">
        <v>207</v>
      </c>
      <c r="C239" s="20" t="s">
        <v>33</v>
      </c>
      <c r="D239" s="24" t="s">
        <v>313</v>
      </c>
      <c r="E239" s="30" t="s">
        <v>314</v>
      </c>
      <c r="F239" s="20" t="s">
        <v>61</v>
      </c>
      <c r="G239" s="20">
        <v>4</v>
      </c>
      <c r="H239" s="20">
        <v>0</v>
      </c>
      <c r="I239" s="13">
        <f t="shared" si="14"/>
        <v>0</v>
      </c>
      <c r="J239" s="16">
        <v>0.001</v>
      </c>
      <c r="K239" s="16">
        <f>J239*G239</f>
        <v>0.004</v>
      </c>
    </row>
    <row r="240" spans="2:11" ht="15.75" customHeight="1">
      <c r="B240" s="53">
        <v>208</v>
      </c>
      <c r="C240" s="20" t="s">
        <v>102</v>
      </c>
      <c r="D240" s="20" t="s">
        <v>315</v>
      </c>
      <c r="E240" s="20" t="s">
        <v>316</v>
      </c>
      <c r="F240" s="21" t="s">
        <v>61</v>
      </c>
      <c r="G240" s="20">
        <v>15</v>
      </c>
      <c r="H240" s="20">
        <v>0</v>
      </c>
      <c r="I240" s="13">
        <f t="shared" si="14"/>
        <v>0</v>
      </c>
      <c r="J240" s="16"/>
      <c r="K240" s="16"/>
    </row>
    <row r="241" spans="2:11" ht="15" customHeight="1">
      <c r="B241" s="53">
        <v>209</v>
      </c>
      <c r="C241" s="20" t="s">
        <v>33</v>
      </c>
      <c r="D241" s="24" t="s">
        <v>317</v>
      </c>
      <c r="E241" s="20" t="s">
        <v>485</v>
      </c>
      <c r="F241" s="20" t="s">
        <v>61</v>
      </c>
      <c r="G241" s="20">
        <v>6</v>
      </c>
      <c r="H241" s="20">
        <v>0</v>
      </c>
      <c r="I241" s="13">
        <f t="shared" si="14"/>
        <v>0</v>
      </c>
      <c r="J241" s="16">
        <v>0.0005</v>
      </c>
      <c r="K241" s="16">
        <f>J241*G241</f>
        <v>0.003</v>
      </c>
    </row>
    <row r="242" spans="2:11" ht="15" customHeight="1">
      <c r="B242" s="53">
        <v>210</v>
      </c>
      <c r="C242" s="20" t="s">
        <v>33</v>
      </c>
      <c r="D242" s="24" t="s">
        <v>318</v>
      </c>
      <c r="E242" s="20" t="s">
        <v>486</v>
      </c>
      <c r="F242" s="20" t="s">
        <v>61</v>
      </c>
      <c r="G242" s="20">
        <v>7</v>
      </c>
      <c r="H242" s="20">
        <v>0</v>
      </c>
      <c r="I242" s="13">
        <f t="shared" si="14"/>
        <v>0</v>
      </c>
      <c r="J242" s="16">
        <v>0.0007</v>
      </c>
      <c r="K242" s="16">
        <f>J242*G242</f>
        <v>0.0049</v>
      </c>
    </row>
    <row r="243" spans="2:11" ht="15" customHeight="1">
      <c r="B243" s="53">
        <v>211</v>
      </c>
      <c r="C243" s="20" t="s">
        <v>33</v>
      </c>
      <c r="D243" s="24" t="s">
        <v>319</v>
      </c>
      <c r="E243" s="20" t="s">
        <v>320</v>
      </c>
      <c r="F243" s="20" t="s">
        <v>61</v>
      </c>
      <c r="G243" s="20">
        <v>2</v>
      </c>
      <c r="H243" s="20">
        <v>0</v>
      </c>
      <c r="I243" s="13">
        <f t="shared" si="14"/>
        <v>0</v>
      </c>
      <c r="J243" s="16">
        <v>0.0009000000000000001</v>
      </c>
      <c r="K243" s="16">
        <f>J243*G243</f>
        <v>0.0018000000000000002</v>
      </c>
    </row>
    <row r="244" spans="2:11" ht="15" customHeight="1">
      <c r="B244" s="53">
        <v>212</v>
      </c>
      <c r="C244" s="20" t="s">
        <v>102</v>
      </c>
      <c r="D244" s="42" t="s">
        <v>321</v>
      </c>
      <c r="E244" s="42" t="s">
        <v>322</v>
      </c>
      <c r="F244" s="20" t="s">
        <v>35</v>
      </c>
      <c r="G244" s="20">
        <v>2</v>
      </c>
      <c r="H244" s="20">
        <v>0</v>
      </c>
      <c r="I244" s="13">
        <f t="shared" si="14"/>
        <v>0</v>
      </c>
      <c r="J244" s="16"/>
      <c r="K244" s="16"/>
    </row>
    <row r="245" spans="2:11" ht="15" customHeight="1">
      <c r="B245" s="53"/>
      <c r="C245" s="20"/>
      <c r="D245" s="42"/>
      <c r="E245" s="44" t="s">
        <v>323</v>
      </c>
      <c r="F245" s="45">
        <f>SUM(I202:I244)</f>
        <v>0</v>
      </c>
      <c r="G245" s="20"/>
      <c r="H245" s="20"/>
      <c r="I245" s="13"/>
      <c r="J245" s="16"/>
      <c r="K245" s="16"/>
    </row>
    <row r="246" spans="2:11" ht="15" customHeight="1">
      <c r="B246" s="53"/>
      <c r="C246" s="20"/>
      <c r="D246" s="42"/>
      <c r="E246" s="44"/>
      <c r="F246" s="45"/>
      <c r="G246" s="20"/>
      <c r="H246" s="20"/>
      <c r="I246" s="13"/>
      <c r="J246" s="16"/>
      <c r="K246" s="16"/>
    </row>
    <row r="247" spans="2:11" ht="15" customHeight="1">
      <c r="B247" s="53"/>
      <c r="C247" s="10"/>
      <c r="D247" s="32">
        <v>767</v>
      </c>
      <c r="E247" s="57" t="s">
        <v>324</v>
      </c>
      <c r="F247" s="10"/>
      <c r="G247" s="10"/>
      <c r="H247" s="27"/>
      <c r="I247" s="13"/>
      <c r="J247" s="16"/>
      <c r="K247" s="16"/>
    </row>
    <row r="248" spans="2:11" ht="15.75" customHeight="1">
      <c r="B248" s="53">
        <v>213</v>
      </c>
      <c r="C248" s="10" t="s">
        <v>102</v>
      </c>
      <c r="D248" s="11" t="s">
        <v>325</v>
      </c>
      <c r="E248" s="26" t="s">
        <v>326</v>
      </c>
      <c r="F248" s="10" t="s">
        <v>327</v>
      </c>
      <c r="G248" s="10">
        <v>30</v>
      </c>
      <c r="H248" s="27">
        <v>0</v>
      </c>
      <c r="I248" s="13">
        <f aca="true" t="shared" si="17" ref="I248:I255">H248*G248</f>
        <v>0</v>
      </c>
      <c r="J248" s="16"/>
      <c r="K248" s="16"/>
    </row>
    <row r="249" spans="2:11" ht="15.75" customHeight="1">
      <c r="B249" s="53">
        <v>214</v>
      </c>
      <c r="C249" s="10" t="s">
        <v>33</v>
      </c>
      <c r="D249" s="11" t="s">
        <v>328</v>
      </c>
      <c r="E249" s="26" t="s">
        <v>490</v>
      </c>
      <c r="F249" s="10" t="s">
        <v>61</v>
      </c>
      <c r="G249" s="10">
        <v>4</v>
      </c>
      <c r="H249" s="27">
        <v>0</v>
      </c>
      <c r="I249" s="13">
        <f t="shared" si="17"/>
        <v>0</v>
      </c>
      <c r="J249" s="16">
        <v>0.0068</v>
      </c>
      <c r="K249" s="16">
        <f aca="true" t="shared" si="18" ref="K249:K254">G249*J249</f>
        <v>0.0272</v>
      </c>
    </row>
    <row r="250" spans="2:11" ht="15.75" customHeight="1">
      <c r="B250" s="53">
        <v>215</v>
      </c>
      <c r="C250" s="10" t="s">
        <v>33</v>
      </c>
      <c r="D250" s="11" t="s">
        <v>329</v>
      </c>
      <c r="E250" s="26" t="s">
        <v>487</v>
      </c>
      <c r="F250" s="10" t="s">
        <v>61</v>
      </c>
      <c r="G250" s="10">
        <v>3</v>
      </c>
      <c r="H250" s="27">
        <v>0</v>
      </c>
      <c r="I250" s="13">
        <f t="shared" si="17"/>
        <v>0</v>
      </c>
      <c r="J250" s="16">
        <v>0.0068</v>
      </c>
      <c r="K250" s="16">
        <f t="shared" si="18"/>
        <v>0.020399999999999998</v>
      </c>
    </row>
    <row r="251" spans="2:11" ht="15.75" customHeight="1">
      <c r="B251" s="53">
        <v>216</v>
      </c>
      <c r="C251" s="10" t="s">
        <v>33</v>
      </c>
      <c r="D251" s="11" t="s">
        <v>330</v>
      </c>
      <c r="E251" s="26" t="s">
        <v>488</v>
      </c>
      <c r="F251" s="10" t="s">
        <v>61</v>
      </c>
      <c r="G251" s="10">
        <v>11</v>
      </c>
      <c r="H251" s="27">
        <v>0</v>
      </c>
      <c r="I251" s="13">
        <f t="shared" si="17"/>
        <v>0</v>
      </c>
      <c r="J251" s="16">
        <v>0.00088</v>
      </c>
      <c r="K251" s="16">
        <f t="shared" si="18"/>
        <v>0.009680000000000001</v>
      </c>
    </row>
    <row r="252" spans="2:11" ht="15" customHeight="1">
      <c r="B252" s="53">
        <v>217</v>
      </c>
      <c r="C252" s="10" t="s">
        <v>33</v>
      </c>
      <c r="D252" s="11" t="s">
        <v>491</v>
      </c>
      <c r="E252" s="26" t="s">
        <v>489</v>
      </c>
      <c r="F252" s="10" t="s">
        <v>61</v>
      </c>
      <c r="G252" s="10">
        <v>13</v>
      </c>
      <c r="H252" s="27">
        <v>0</v>
      </c>
      <c r="I252" s="13">
        <f t="shared" si="17"/>
        <v>0</v>
      </c>
      <c r="J252" s="16">
        <v>0.0011</v>
      </c>
      <c r="K252" s="16">
        <f t="shared" si="18"/>
        <v>0.0143</v>
      </c>
    </row>
    <row r="253" spans="2:11" ht="15" customHeight="1">
      <c r="B253" s="53">
        <v>218</v>
      </c>
      <c r="C253" s="10" t="s">
        <v>33</v>
      </c>
      <c r="D253" s="11" t="s">
        <v>492</v>
      </c>
      <c r="E253" s="26" t="s">
        <v>493</v>
      </c>
      <c r="F253" s="10" t="s">
        <v>61</v>
      </c>
      <c r="G253" s="10">
        <v>9</v>
      </c>
      <c r="H253" s="27">
        <v>0</v>
      </c>
      <c r="I253" s="13">
        <f t="shared" si="17"/>
        <v>0</v>
      </c>
      <c r="J253" s="16">
        <v>0.0012</v>
      </c>
      <c r="K253" s="16">
        <f t="shared" si="18"/>
        <v>0.010799999999999999</v>
      </c>
    </row>
    <row r="254" spans="2:11" ht="15.75" customHeight="1">
      <c r="B254" s="53">
        <v>219</v>
      </c>
      <c r="C254" s="10" t="s">
        <v>33</v>
      </c>
      <c r="D254" s="11" t="s">
        <v>494</v>
      </c>
      <c r="E254" s="26" t="s">
        <v>495</v>
      </c>
      <c r="F254" s="10" t="s">
        <v>61</v>
      </c>
      <c r="G254" s="10">
        <v>3</v>
      </c>
      <c r="H254" s="27">
        <v>0</v>
      </c>
      <c r="I254" s="13">
        <f t="shared" si="17"/>
        <v>0</v>
      </c>
      <c r="J254" s="16">
        <v>0.0015</v>
      </c>
      <c r="K254" s="16">
        <f t="shared" si="18"/>
        <v>0.0045000000000000005</v>
      </c>
    </row>
    <row r="255" spans="2:11" ht="15" customHeight="1">
      <c r="B255" s="53">
        <v>220</v>
      </c>
      <c r="C255" s="10" t="s">
        <v>102</v>
      </c>
      <c r="D255" s="11" t="s">
        <v>331</v>
      </c>
      <c r="E255" s="26" t="s">
        <v>332</v>
      </c>
      <c r="F255" s="10" t="s">
        <v>35</v>
      </c>
      <c r="G255" s="10">
        <v>0.0296</v>
      </c>
      <c r="H255" s="27">
        <v>0</v>
      </c>
      <c r="I255" s="13">
        <f t="shared" si="17"/>
        <v>0</v>
      </c>
      <c r="J255" s="16"/>
      <c r="K255" s="16"/>
    </row>
    <row r="256" spans="2:11" ht="15" customHeight="1">
      <c r="B256" s="53"/>
      <c r="C256" s="20"/>
      <c r="D256" s="42"/>
      <c r="E256" s="44" t="s">
        <v>333</v>
      </c>
      <c r="F256" s="45">
        <f>SUM(I248:I255)</f>
        <v>0</v>
      </c>
      <c r="G256" s="20"/>
      <c r="H256" s="20"/>
      <c r="I256" s="56"/>
      <c r="J256" s="16"/>
      <c r="K256" s="16"/>
    </row>
    <row r="257" spans="2:11" ht="15" customHeight="1">
      <c r="B257" s="53"/>
      <c r="C257" s="20"/>
      <c r="D257" s="42"/>
      <c r="E257" s="44"/>
      <c r="F257" s="45"/>
      <c r="G257" s="20"/>
      <c r="H257" s="20"/>
      <c r="I257" s="56"/>
      <c r="J257" s="16"/>
      <c r="K257" s="16"/>
    </row>
    <row r="258" spans="2:11" ht="15" customHeight="1">
      <c r="B258" s="59"/>
      <c r="C258" s="60"/>
      <c r="D258" s="61" t="s">
        <v>496</v>
      </c>
      <c r="E258" s="61" t="s">
        <v>497</v>
      </c>
      <c r="F258" s="62"/>
      <c r="G258" s="60"/>
      <c r="H258" s="60"/>
      <c r="I258" s="63"/>
      <c r="J258" s="17"/>
      <c r="K258" s="17"/>
    </row>
    <row r="259" spans="2:11" ht="15" customHeight="1">
      <c r="B259" s="59">
        <v>221</v>
      </c>
      <c r="C259" s="60" t="s">
        <v>15</v>
      </c>
      <c r="D259" s="64" t="s">
        <v>507</v>
      </c>
      <c r="E259" s="60" t="s">
        <v>498</v>
      </c>
      <c r="F259" s="65" t="s">
        <v>50</v>
      </c>
      <c r="G259" s="60">
        <v>25</v>
      </c>
      <c r="H259" s="60">
        <v>0</v>
      </c>
      <c r="I259" s="63">
        <f>G259*H259</f>
        <v>0</v>
      </c>
      <c r="J259" s="17"/>
      <c r="K259" s="17"/>
    </row>
    <row r="260" spans="2:11" ht="15" customHeight="1">
      <c r="B260" s="59"/>
      <c r="C260" s="60"/>
      <c r="D260" s="64"/>
      <c r="E260" s="66" t="s">
        <v>499</v>
      </c>
      <c r="F260" s="62">
        <f>SUM(I259)</f>
        <v>0</v>
      </c>
      <c r="G260" s="60"/>
      <c r="H260" s="60"/>
      <c r="I260" s="63"/>
      <c r="J260" s="17"/>
      <c r="K260" s="17"/>
    </row>
    <row r="261" spans="2:11" ht="18" customHeight="1">
      <c r="B261" s="69" t="s">
        <v>334</v>
      </c>
      <c r="C261" s="69"/>
      <c r="D261" s="69"/>
      <c r="E261" s="69"/>
      <c r="F261" s="69"/>
      <c r="G261" s="69"/>
      <c r="H261" s="69"/>
      <c r="I261" s="58">
        <f>SUM(I5:I259)</f>
        <v>0</v>
      </c>
      <c r="J261" s="70" t="s">
        <v>335</v>
      </c>
      <c r="K261" s="70"/>
    </row>
    <row r="262" spans="2:9" ht="15.75" customHeight="1">
      <c r="B262" s="6"/>
      <c r="C262" s="6"/>
      <c r="D262" s="6"/>
      <c r="E262" s="6"/>
      <c r="F262" s="6"/>
      <c r="G262" s="6"/>
      <c r="H262" s="6"/>
      <c r="I262" s="6"/>
    </row>
    <row r="263" spans="2:9" ht="15.75" customHeight="1">
      <c r="B263" s="6" t="s">
        <v>336</v>
      </c>
      <c r="C263" s="6"/>
      <c r="D263" s="6"/>
      <c r="E263" s="6"/>
      <c r="F263" s="6"/>
      <c r="G263" s="6"/>
      <c r="H263" s="6"/>
      <c r="I263" s="6"/>
    </row>
    <row r="264" spans="2:9" ht="15.75" customHeight="1">
      <c r="B264" s="6" t="s">
        <v>337</v>
      </c>
      <c r="C264" s="6"/>
      <c r="D264" s="6"/>
      <c r="E264" s="6"/>
      <c r="F264" s="6"/>
      <c r="G264" s="6"/>
      <c r="H264" s="6"/>
      <c r="I264" s="6"/>
    </row>
    <row r="265" spans="2:9" ht="15.75" customHeight="1">
      <c r="B265" s="6" t="s">
        <v>338</v>
      </c>
      <c r="C265" s="6"/>
      <c r="D265" s="6"/>
      <c r="E265" s="6"/>
      <c r="F265" s="6"/>
      <c r="G265" s="6"/>
      <c r="H265" s="6"/>
      <c r="I265" s="6"/>
    </row>
    <row r="266" spans="2:9" ht="18" customHeight="1">
      <c r="B266" s="7" t="s">
        <v>482</v>
      </c>
      <c r="C266" s="6"/>
      <c r="D266" s="6"/>
      <c r="E266" s="6"/>
      <c r="F266" s="6"/>
      <c r="G266" s="6"/>
      <c r="H266" s="6"/>
      <c r="I266" s="6"/>
    </row>
    <row r="267" spans="2:9" ht="16.5" customHeight="1">
      <c r="B267" s="6" t="s">
        <v>483</v>
      </c>
      <c r="C267" s="6"/>
      <c r="D267" s="6"/>
      <c r="E267" s="6"/>
      <c r="F267" s="6"/>
      <c r="G267" s="6"/>
      <c r="H267" s="6"/>
      <c r="I267" s="6"/>
    </row>
    <row r="268" spans="2:9" ht="16.5" customHeight="1">
      <c r="B268" s="6" t="s">
        <v>484</v>
      </c>
      <c r="C268" s="6"/>
      <c r="D268" s="6"/>
      <c r="E268" s="6"/>
      <c r="F268" s="6"/>
      <c r="G268" s="6"/>
      <c r="H268" s="6"/>
      <c r="I268" s="6"/>
    </row>
    <row r="269" spans="2:9" ht="16.5" customHeight="1">
      <c r="B269" s="6" t="s">
        <v>339</v>
      </c>
      <c r="C269" s="6"/>
      <c r="D269" s="6"/>
      <c r="E269" s="6"/>
      <c r="F269" s="6"/>
      <c r="G269" s="6"/>
      <c r="H269" s="6"/>
      <c r="I269" s="6"/>
    </row>
    <row r="270" spans="2:9" ht="16.5" customHeight="1">
      <c r="B270" s="6" t="s">
        <v>340</v>
      </c>
      <c r="C270" s="6"/>
      <c r="D270" s="6"/>
      <c r="E270" s="6"/>
      <c r="F270" s="6"/>
      <c r="G270" s="6"/>
      <c r="H270" s="6"/>
      <c r="I270" s="6"/>
    </row>
    <row r="271" spans="2:9" ht="15.75" customHeight="1">
      <c r="B271" s="6" t="s">
        <v>514</v>
      </c>
      <c r="C271" s="6"/>
      <c r="D271" s="6"/>
      <c r="E271" s="6"/>
      <c r="F271" s="6"/>
      <c r="G271" s="6"/>
      <c r="H271" s="6"/>
      <c r="I271" s="6"/>
    </row>
    <row r="272" spans="2:9" ht="15.75" customHeight="1">
      <c r="B272" s="8" t="s">
        <v>341</v>
      </c>
      <c r="C272" s="6"/>
      <c r="D272" s="6"/>
      <c r="E272" s="6"/>
      <c r="F272" s="6"/>
      <c r="G272" s="6"/>
      <c r="H272" s="6"/>
      <c r="I272" s="6"/>
    </row>
    <row r="273" spans="2:9" ht="15.75" customHeight="1">
      <c r="B273" s="6"/>
      <c r="C273" s="6"/>
      <c r="D273" s="6"/>
      <c r="E273" s="6"/>
      <c r="F273" s="6"/>
      <c r="G273" s="6"/>
      <c r="H273" s="6"/>
      <c r="I273" s="6"/>
    </row>
    <row r="274" spans="2:9" ht="15.75" customHeight="1">
      <c r="B274" s="9" t="s">
        <v>342</v>
      </c>
      <c r="C274" s="6"/>
      <c r="D274" s="6"/>
      <c r="E274" s="6"/>
      <c r="F274" s="6"/>
      <c r="G274" s="6"/>
      <c r="H274" s="6"/>
      <c r="I274" s="6"/>
    </row>
    <row r="275" spans="2:9" ht="15.75" customHeight="1">
      <c r="B275" s="9" t="s">
        <v>343</v>
      </c>
      <c r="C275" s="6"/>
      <c r="D275" s="6"/>
      <c r="E275" s="6"/>
      <c r="F275" s="6"/>
      <c r="G275" s="6"/>
      <c r="H275" s="6"/>
      <c r="I275" s="6"/>
    </row>
    <row r="276" spans="2:9" ht="15.75" customHeight="1">
      <c r="B276" s="9" t="s">
        <v>344</v>
      </c>
      <c r="C276" s="6"/>
      <c r="D276" s="6"/>
      <c r="E276" s="6"/>
      <c r="F276" s="6"/>
      <c r="G276" s="6"/>
      <c r="H276" s="6"/>
      <c r="I276" s="6"/>
    </row>
    <row r="277" spans="2:9" ht="15.75" customHeight="1">
      <c r="B277" s="6"/>
      <c r="C277" s="6"/>
      <c r="D277" s="6"/>
      <c r="E277" s="6"/>
      <c r="F277" s="6"/>
      <c r="G277" s="6"/>
      <c r="H277" s="6"/>
      <c r="I277" s="6"/>
    </row>
    <row r="278" spans="2:9" ht="15.75" customHeight="1">
      <c r="B278" s="6"/>
      <c r="C278" s="6"/>
      <c r="D278" s="6"/>
      <c r="E278" s="6"/>
      <c r="F278" s="6"/>
      <c r="G278" s="6"/>
      <c r="H278" s="6"/>
      <c r="I278" s="6"/>
    </row>
    <row r="279" spans="2:9" ht="15.75" customHeight="1">
      <c r="B279" s="6"/>
      <c r="C279" s="6"/>
      <c r="D279" s="6"/>
      <c r="E279" s="6"/>
      <c r="F279" s="6"/>
      <c r="G279" s="6"/>
      <c r="H279" s="6"/>
      <c r="I279" s="6"/>
    </row>
    <row r="280" spans="2:9" ht="15.75" customHeight="1">
      <c r="B280" s="6"/>
      <c r="C280" s="6"/>
      <c r="D280" s="6"/>
      <c r="E280" s="6"/>
      <c r="F280" s="6"/>
      <c r="G280" s="6"/>
      <c r="H280" s="6"/>
      <c r="I280" s="6"/>
    </row>
    <row r="281" spans="2:9" ht="15.75" customHeight="1">
      <c r="B281" s="6"/>
      <c r="C281" s="6"/>
      <c r="D281" s="6"/>
      <c r="E281" s="6"/>
      <c r="F281" s="6"/>
      <c r="G281" s="6"/>
      <c r="H281" s="6"/>
      <c r="I281" s="6"/>
    </row>
    <row r="282" spans="2:9" ht="15.75" customHeight="1">
      <c r="B282" s="6"/>
      <c r="C282" s="6"/>
      <c r="D282" s="6"/>
      <c r="E282" s="6"/>
      <c r="F282" s="6"/>
      <c r="G282" s="6"/>
      <c r="H282" s="6"/>
      <c r="I282" s="6"/>
    </row>
    <row r="283" spans="2:9" ht="15.75" customHeight="1">
      <c r="B283" s="6"/>
      <c r="C283" s="6"/>
      <c r="D283" s="6"/>
      <c r="E283" s="6"/>
      <c r="F283" s="6"/>
      <c r="G283" s="6"/>
      <c r="H283" s="6"/>
      <c r="I283" s="6"/>
    </row>
    <row r="284" spans="2:9" ht="15.75" customHeight="1">
      <c r="B284" s="6"/>
      <c r="C284" s="6"/>
      <c r="D284" s="6"/>
      <c r="E284" s="6"/>
      <c r="F284" s="6"/>
      <c r="G284" s="6"/>
      <c r="H284" s="6"/>
      <c r="I284" s="6"/>
    </row>
    <row r="285" spans="2:9" ht="17.25" customHeight="1">
      <c r="B285" s="6"/>
      <c r="C285" s="6"/>
      <c r="D285" s="6"/>
      <c r="E285" s="6"/>
      <c r="F285" s="6"/>
      <c r="G285" s="6"/>
      <c r="H285" s="6"/>
      <c r="I285" s="6"/>
    </row>
    <row r="286" spans="2:9" ht="16.5" customHeight="1">
      <c r="B286" s="6"/>
      <c r="C286" s="6"/>
      <c r="D286" s="6"/>
      <c r="E286" s="6"/>
      <c r="F286" s="6"/>
      <c r="G286" s="6"/>
      <c r="H286" s="6"/>
      <c r="I286" s="6"/>
    </row>
    <row r="287" spans="2:9" ht="16.5" customHeight="1">
      <c r="B287" s="6"/>
      <c r="C287" s="6"/>
      <c r="D287" s="6"/>
      <c r="E287" s="6"/>
      <c r="F287" s="6"/>
      <c r="G287" s="6"/>
      <c r="H287" s="6"/>
      <c r="I287" s="6"/>
    </row>
    <row r="288" spans="2:9" ht="15.75" customHeight="1">
      <c r="B288" s="6"/>
      <c r="C288" s="6"/>
      <c r="D288" s="6"/>
      <c r="E288" s="6"/>
      <c r="F288" s="6"/>
      <c r="G288" s="6"/>
      <c r="H288" s="6"/>
      <c r="I288" s="6"/>
    </row>
    <row r="289" spans="2:9" ht="28.5" customHeight="1">
      <c r="B289" s="6"/>
      <c r="C289" s="6"/>
      <c r="D289" s="6"/>
      <c r="E289" s="6"/>
      <c r="F289" s="6"/>
      <c r="G289" s="6"/>
      <c r="H289" s="6"/>
      <c r="I289" s="6"/>
    </row>
    <row r="290" spans="2:9" ht="15.75" customHeight="1">
      <c r="B290" s="6"/>
      <c r="C290" s="6"/>
      <c r="D290" s="6"/>
      <c r="E290" s="6"/>
      <c r="F290" s="6"/>
      <c r="G290" s="6"/>
      <c r="H290" s="6"/>
      <c r="I290" s="6"/>
    </row>
    <row r="291" spans="2:9" ht="15.75" customHeight="1">
      <c r="B291" s="6"/>
      <c r="C291" s="6"/>
      <c r="D291" s="6"/>
      <c r="E291" s="6"/>
      <c r="F291" s="6"/>
      <c r="G291" s="6"/>
      <c r="H291" s="6"/>
      <c r="I291" s="6"/>
    </row>
    <row r="292" spans="2:9" ht="15.75" customHeight="1">
      <c r="B292" s="6"/>
      <c r="C292" s="6"/>
      <c r="D292" s="6"/>
      <c r="E292" s="6"/>
      <c r="F292" s="6"/>
      <c r="G292" s="6"/>
      <c r="H292" s="6"/>
      <c r="I292" s="6"/>
    </row>
    <row r="293" spans="2:9" ht="30.75" customHeight="1">
      <c r="B293" s="6"/>
      <c r="C293" s="6"/>
      <c r="D293" s="6"/>
      <c r="E293" s="6"/>
      <c r="F293" s="6"/>
      <c r="G293" s="6"/>
      <c r="H293" s="6"/>
      <c r="I293" s="6"/>
    </row>
    <row r="294" spans="2:9" ht="30.75" customHeight="1">
      <c r="B294" s="6"/>
      <c r="C294" s="6"/>
      <c r="D294" s="6"/>
      <c r="E294" s="6"/>
      <c r="F294" s="6"/>
      <c r="G294" s="6"/>
      <c r="H294" s="6"/>
      <c r="I294" s="6"/>
    </row>
    <row r="295" spans="2:9" ht="30.75" customHeight="1">
      <c r="B295" s="6"/>
      <c r="C295" s="6"/>
      <c r="D295" s="6"/>
      <c r="E295" s="6"/>
      <c r="F295" s="6"/>
      <c r="G295" s="6"/>
      <c r="H295" s="6"/>
      <c r="I295" s="6"/>
    </row>
    <row r="296" spans="2:9" ht="30.75" customHeight="1">
      <c r="B296" s="6"/>
      <c r="C296" s="6"/>
      <c r="D296" s="6"/>
      <c r="E296" s="6"/>
      <c r="F296" s="6"/>
      <c r="G296" s="6"/>
      <c r="H296" s="6"/>
      <c r="I296" s="6"/>
    </row>
    <row r="297" ht="15.75" customHeight="1">
      <c r="B297" s="6"/>
    </row>
    <row r="298" ht="15.75" customHeight="1"/>
    <row r="299" ht="15.75" customHeight="1"/>
    <row r="300" ht="28.5" customHeight="1"/>
    <row r="301" ht="16.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6.5" customHeight="1"/>
    <row r="313" ht="15.75" customHeight="1"/>
    <row r="314" ht="15.75" customHeight="1"/>
    <row r="315" ht="15.75" customHeight="1"/>
    <row r="316" ht="28.5" customHeight="1"/>
    <row r="317" ht="28.5" customHeight="1"/>
    <row r="318" ht="15.75" customHeight="1"/>
  </sheetData>
  <sheetProtection selectLockedCells="1" selectUnlockedCells="1"/>
  <mergeCells count="10">
    <mergeCell ref="B261:H261"/>
    <mergeCell ref="J261:K261"/>
    <mergeCell ref="B2:D2"/>
    <mergeCell ref="E2:K2"/>
    <mergeCell ref="B3:B4"/>
    <mergeCell ref="C3:C4"/>
    <mergeCell ref="D3:D4"/>
    <mergeCell ref="E3:E4"/>
    <mergeCell ref="F3:I3"/>
    <mergeCell ref="J3:K3"/>
  </mergeCells>
  <printOptions/>
  <pageMargins left="0.7875" right="0.7875" top="0.7465277777777778" bottom="0.7715277777777778" header="0.29375" footer="0.31875"/>
  <pageSetup firstPageNumber="1" useFirstPageNumber="1" horizontalDpi="300" verticalDpi="300" orientation="landscape" paperSize="9" scale="79" r:id="rId1"/>
  <headerFooter alignWithMargins="0">
    <oddHeader>&amp;C&amp;"Times New Roman,obyčejné"&amp;12&amp;A</oddHeader>
    <oddFooter>&amp;C&amp;"Times New Roman,obyčejné"&amp;12Stránka &amp;P</oddFooter>
  </headerFooter>
  <rowBreaks count="2" manualBreakCount="2">
    <brk id="289" max="255" man="1"/>
    <brk id="2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Petr2</cp:lastModifiedBy>
  <dcterms:modified xsi:type="dcterms:W3CDTF">2020-01-03T10:30:46Z</dcterms:modified>
  <cp:category/>
  <cp:version/>
  <cp:contentType/>
  <cp:contentStatus/>
</cp:coreProperties>
</file>