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795" windowWidth="13080" windowHeight="2925" tabRatio="929" activeTab="4"/>
  </bookViews>
  <sheets>
    <sheet name="Krycí list rozpočtu" sheetId="1" r:id="rId1"/>
    <sheet name="Rekapitulace VZT" sheetId="2" r:id="rId2"/>
    <sheet name="Rozpočet VZT" sheetId="3" r:id="rId3"/>
    <sheet name="vÝKAZ VÝMĚR VZT" sheetId="4" r:id="rId4"/>
    <sheet name="legenda" sheetId="5" r:id="rId5"/>
  </sheets>
  <externalReferences>
    <externalReference r:id="rId8"/>
  </externalReferences>
  <definedNames>
    <definedName name="a">'[1]Krycí list rozpočtu'!$D$12</definedName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TE" localSheetId="0">'Krycí list rozpočtu'!$K$12</definedName>
    <definedName name="DATE">#REF!</definedName>
    <definedName name="Datum">#REF!</definedName>
    <definedName name="Dil">#REF!</definedName>
    <definedName name="Dodavka">#REF!</definedName>
    <definedName name="Dodavka0" localSheetId="4">#REF!</definedName>
    <definedName name="Dodavka0" localSheetId="3">#REF!</definedName>
    <definedName name="Dodavka0">#REF!</definedName>
    <definedName name="HSV">#REF!</definedName>
    <definedName name="HSV0" localSheetId="4">#REF!</definedName>
    <definedName name="HSV0" localSheetId="3">#REF!</definedName>
    <definedName name="HSV0">#REF!</definedName>
    <definedName name="HZS">#REF!</definedName>
    <definedName name="HZS0" localSheetId="4">#REF!</definedName>
    <definedName name="HZS0" localSheetId="3">#REF!</definedName>
    <definedName name="HZS0">#REF!</definedName>
    <definedName name="JKSO">#REF!</definedName>
    <definedName name="MJ">#REF!</definedName>
    <definedName name="Mont">#REF!</definedName>
    <definedName name="Montaz0" localSheetId="4">#REF!</definedName>
    <definedName name="Montaz0" localSheetId="3">#REF!</definedName>
    <definedName name="Montaz0">#REF!</definedName>
    <definedName name="NAME" localSheetId="0">'Krycí list rozpočtu'!$G$12</definedName>
    <definedName name="NAME">#REF!</definedName>
    <definedName name="NazevDilu">#REF!</definedName>
    <definedName name="nazevobjektu">#REF!</definedName>
    <definedName name="nazevstavby">#REF!</definedName>
    <definedName name="_xlnm.Print_Titles" localSheetId="4">'legenda'!$9:$11</definedName>
    <definedName name="_xlnm.Print_Titles" localSheetId="2">'Rozpočet VZT'!$9:$11</definedName>
    <definedName name="_xlnm.Print_Titles" localSheetId="3">'vÝKAZ VÝMĚR VZT'!$9:$11</definedName>
    <definedName name="Objednatel">#REF!</definedName>
    <definedName name="PocetMJ">#REF!</definedName>
    <definedName name="Poznamka">#REF!</definedName>
    <definedName name="PROJECT" localSheetId="0">'Krycí list rozpočtu'!$D$12</definedName>
    <definedName name="PROJECT">#REF!</definedName>
    <definedName name="Projektant">#REF!</definedName>
    <definedName name="PSV">#REF!</definedName>
    <definedName name="PSV0" localSheetId="4">#REF!</definedName>
    <definedName name="PSV0" localSheetId="3">#REF!</definedName>
    <definedName name="PSV0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4">#REF!</definedName>
    <definedName name="Typ" localSheetId="3">#REF!</definedName>
    <definedName name="Typ">#REF!</definedName>
    <definedName name="VRN">#REF!</definedName>
    <definedName name="VRNKc" localSheetId="4">#REF!</definedName>
    <definedName name="VRNKc" localSheetId="3">#REF!</definedName>
    <definedName name="VRNKc">#REF!</definedName>
    <definedName name="VRNnazev" localSheetId="4">#REF!</definedName>
    <definedName name="VRNnazev" localSheetId="3">#REF!</definedName>
    <definedName name="VRNnazev">#REF!</definedName>
    <definedName name="VRNproc" localSheetId="4">#REF!</definedName>
    <definedName name="VRNproc" localSheetId="3">#REF!</definedName>
    <definedName name="VRNproc">#REF!</definedName>
    <definedName name="VRNzakl" localSheetId="4">#REF!</definedName>
    <definedName name="VRNzakl" localSheetId="3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<sst xmlns="http://schemas.openxmlformats.org/spreadsheetml/2006/main" count="360" uniqueCount="151">
  <si>
    <t>MJ</t>
  </si>
  <si>
    <t xml:space="preserve">Počet </t>
  </si>
  <si>
    <t>Popis zařízení</t>
  </si>
  <si>
    <t>Pozice</t>
  </si>
  <si>
    <t xml:space="preserve">Zhotovitel: </t>
  </si>
  <si>
    <t xml:space="preserve">Stavba: </t>
  </si>
  <si>
    <t xml:space="preserve">Objekt: </t>
  </si>
  <si>
    <t>Zpracoval:</t>
  </si>
  <si>
    <t>Datum:</t>
  </si>
  <si>
    <t xml:space="preserve">Část: </t>
  </si>
  <si>
    <t>M a t e r i á l</t>
  </si>
  <si>
    <t>P r á c e</t>
  </si>
  <si>
    <t>Celkem</t>
  </si>
  <si>
    <t>Cena</t>
  </si>
  <si>
    <t>Kč</t>
  </si>
  <si>
    <t>Kč/ks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</si>
  <si>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</si>
  <si>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</si>
  <si>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</si>
  <si>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</si>
  <si>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</si>
  <si>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</si>
  <si>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</si>
  <si>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</si>
  <si>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>DIČ</t>
  </si>
  <si>
    <t>Projektant</t>
  </si>
  <si>
    <t>Zhotovitel</t>
  </si>
  <si>
    <t>Zpracoval</t>
  </si>
  <si>
    <t>Dne</t>
  </si>
  <si>
    <t>A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</si>
  <si>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</si>
  <si>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</si>
  <si>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</si>
  <si>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</si>
  <si>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</si>
  <si>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</si>
  <si>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</si>
  <si>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</si>
  <si>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</si>
  <si>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</si>
  <si>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</si>
  <si>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</si>
  <si>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</si>
  <si>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"M"</t>
  </si>
  <si>
    <t>NUS z rozpočtu</t>
  </si>
  <si>
    <t>HZS</t>
  </si>
  <si>
    <t>Ostatní náklady</t>
  </si>
  <si>
    <t>D</t>
  </si>
  <si>
    <t>Celkové náklady</t>
  </si>
  <si>
    <t>Datum a podpis</t>
  </si>
  <si>
    <t>Razítko</t>
  </si>
  <si>
    <t>DPH</t>
  </si>
  <si>
    <t>Cena s DPH (ř. 23-25)</t>
  </si>
  <si>
    <t>E</t>
  </si>
  <si>
    <t>Přípočty a odpočty</t>
  </si>
  <si>
    <t>Klouzavá doložka</t>
  </si>
  <si>
    <t>Zvýhodnění + -</t>
  </si>
  <si>
    <t>P.Č.</t>
  </si>
  <si>
    <t>Kód položky</t>
  </si>
  <si>
    <t>Popis</t>
  </si>
  <si>
    <t>Dodávka</t>
  </si>
  <si>
    <t>Cena celkem</t>
  </si>
  <si>
    <t>Objednatel:</t>
  </si>
  <si>
    <t>REKAPITULACE ROZPOČTU</t>
  </si>
  <si>
    <t>Celkem bez DPH:</t>
  </si>
  <si>
    <t>Rozpočtové náklady v Kč</t>
  </si>
  <si>
    <t>Základní rozpočtové náklady</t>
  </si>
  <si>
    <t>Poznámky</t>
  </si>
  <si>
    <t>Číslo projektu</t>
  </si>
  <si>
    <t>Objednatel</t>
  </si>
  <si>
    <t>kus</t>
  </si>
  <si>
    <t>Ostatní</t>
  </si>
  <si>
    <t>Územní vlivy</t>
  </si>
  <si>
    <t>Provozní vlivy</t>
  </si>
  <si>
    <t>Ostatní mat.</t>
  </si>
  <si>
    <t>Přesun hmot a sutí</t>
  </si>
  <si>
    <t>Uvedení do provozu, zaregulování, zaškolení obsluhy</t>
  </si>
  <si>
    <t>ZRN (ř. 1-8)</t>
  </si>
  <si>
    <t>DN (ř. 10-12)</t>
  </si>
  <si>
    <t>NUS (ř. 14-19)</t>
  </si>
  <si>
    <t>Součet 9, 13, 20-23</t>
  </si>
  <si>
    <t>Dodávky objednatele</t>
  </si>
  <si>
    <t>Ing. Radek Fokt</t>
  </si>
  <si>
    <t>Fokt</t>
  </si>
  <si>
    <t xml:space="preserve">Fokt </t>
  </si>
  <si>
    <t>21%</t>
  </si>
  <si>
    <t>15%</t>
  </si>
  <si>
    <t>VZDUCHOTECHNIKA</t>
  </si>
  <si>
    <t>hod</t>
  </si>
  <si>
    <t>Drobný montážní materiál</t>
  </si>
  <si>
    <t>Doprava a přesun materiálu, lešení</t>
  </si>
  <si>
    <t>Zař. 1 - Větrání hygienického zázemí</t>
  </si>
  <si>
    <t>Parametry zařízení</t>
  </si>
  <si>
    <t>ROZPOČET</t>
  </si>
  <si>
    <t>KRYCÍ LIST ROZPOČTU</t>
  </si>
  <si>
    <t>Dveřní mřížka</t>
  </si>
  <si>
    <t>445x82</t>
  </si>
  <si>
    <t>Plastový talířový ventil D125, odvodní</t>
  </si>
  <si>
    <t>Datum</t>
  </si>
  <si>
    <t>m</t>
  </si>
  <si>
    <t>Potrubní diagonální ventilátor, ultratiché provedení, D125, 230V, 27W, dvourychlostní</t>
  </si>
  <si>
    <t>Samotížná plastová žaluziová klapka s okapničkou</t>
  </si>
  <si>
    <t>Ø 125</t>
  </si>
  <si>
    <t xml:space="preserve"> Ø 125</t>
  </si>
  <si>
    <t>Ø100</t>
  </si>
  <si>
    <t>Ø125</t>
  </si>
  <si>
    <t>kpl</t>
  </si>
  <si>
    <t>Stavební úpravy vnitřních prostor MŠ Ladova 1676, Litvínov</t>
  </si>
  <si>
    <t>1.etapa</t>
  </si>
  <si>
    <t>Město Litvínov, Náměstí Míru 11 Litvínov</t>
  </si>
  <si>
    <t xml:space="preserve">Zař. 1 - Větrání hygienického zázemí </t>
  </si>
  <si>
    <t>8649-02-2018</t>
  </si>
  <si>
    <t>80 m3/h (90 Pa)</t>
  </si>
  <si>
    <t>Potrubní diagonální ventilátor, ultratiché provedení, D100, 230V, 27W, dvourychlostní,</t>
  </si>
  <si>
    <t>350 m3/h (150 Pa)</t>
  </si>
  <si>
    <t>Potrubní diagonální ventilátor, ultratiché provedení, D160, 230V, 59W, třírychlostní</t>
  </si>
  <si>
    <t>Potrubní diagonální ventilátor, ultratiché provedení, D200, 230V, 102W, třírychlostní</t>
  </si>
  <si>
    <t>700 m3/h (140 Pa)</t>
  </si>
  <si>
    <t>Ø 100</t>
  </si>
  <si>
    <t>Plastový talířový ventil D100, odvodní</t>
  </si>
  <si>
    <t>Ø 160</t>
  </si>
  <si>
    <t>Plastový talířový ventil D160, odvodní</t>
  </si>
  <si>
    <t xml:space="preserve"> Ø 100</t>
  </si>
  <si>
    <t xml:space="preserve"> Ø 160</t>
  </si>
  <si>
    <t xml:space="preserve"> Ø 200</t>
  </si>
  <si>
    <t>180 m3/h (30Pa)</t>
  </si>
  <si>
    <t>Malý nástěnný axiální ventilátor, hrdlo D160, napájení 230V, 29W, integrovaná zpětná klapka, integorvaný stavitelný doběh 1-30min</t>
  </si>
  <si>
    <t>kruhové potrubí z pozink plechu, stáčené, falcované - typ SPIRO, vč. tvarovek</t>
  </si>
  <si>
    <t>Ø160</t>
  </si>
  <si>
    <t>Ø200</t>
  </si>
  <si>
    <t>1.5</t>
  </si>
  <si>
    <t>1.4</t>
  </si>
  <si>
    <t>1.3</t>
  </si>
  <si>
    <t>1.2</t>
  </si>
  <si>
    <t>1.1</t>
  </si>
  <si>
    <t>1.6</t>
  </si>
  <si>
    <t>1.7</t>
  </si>
  <si>
    <t>1.8</t>
  </si>
  <si>
    <t>1.9</t>
  </si>
  <si>
    <t>1.10</t>
  </si>
  <si>
    <t>1.11</t>
  </si>
  <si>
    <t>1.12</t>
  </si>
  <si>
    <t>1.13</t>
  </si>
  <si>
    <t>230 m3/h (50Pa)</t>
  </si>
  <si>
    <t>Malý radiální ventilátor nástěnný, hrdlo D100mm, 230V, 68W, akustický tlak 51 dB(A), integrovaná zpětná klapka, integrovaný doběh 1-30 minut</t>
  </si>
  <si>
    <t>Zednická výpomoc, vč. hrubého začištění</t>
  </si>
  <si>
    <t>LEGENDA</t>
  </si>
  <si>
    <t>přepínač otáček pro dvouotáčkové ventilátory</t>
  </si>
  <si>
    <t>přepínač otáček pro tříotáčkové ventilátory</t>
  </si>
  <si>
    <t>VÝKAZ VÝMĚR</t>
  </si>
  <si>
    <t>130 m3/h (90 Pa),                         160 m3/h (80 Pa)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</si>
</sst>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"/>
    <numFmt numFmtId="166" formatCode="0.0"/>
    <numFmt numFmtId="167" formatCode="#,##0.0"/>
    <numFmt numFmtId="168" formatCode="[$-405]d\.\ mmmm\ yyyy"/>
    <numFmt numFmtId="169" formatCode="#,##0.\-"/>
    <numFmt numFmtId="170" formatCode="_-* #,##0\ &quot;Kč&quot;_-;\-* #,##0\ &quot;Kč&quot;_-;_-* &quot;-&quot;??\ &quot;Kč&quot;_-;_-@_-"/>
    <numFmt numFmtId="171" formatCode="#,##0\ &quot;Kč&quot;"/>
    <numFmt numFmtId="172" formatCode="#,##0.000;\-#,##0.000"/>
    <numFmt numFmtId="173" formatCode="#,##0.0000"/>
    <numFmt numFmtId="174" formatCode="[$-405]d\.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dddd\ d\.\ mmmm\ yyyy"/>
    <numFmt numFmtId="180" formatCode="000\ 00"/>
    <numFmt numFmtId="181" formatCode="#,##0.00_ ;\-#,##0.00\ 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4"/>
      <name val="Arial CE"/>
      <family val="2"/>
    </font>
    <font>
      <sz val="8"/>
      <name val="Arial"/>
      <family val="2"/>
    </font>
    <font>
      <b/>
      <sz val="18"/>
      <name val="Arial CE"/>
      <family val="2"/>
    </font>
    <font>
      <b/>
      <sz val="8"/>
      <name val="Arial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50" applyFont="1" applyFill="1" applyBorder="1">
      <alignment/>
      <protection/>
    </xf>
    <xf numFmtId="0" fontId="7" fillId="33" borderId="10" xfId="49" applyNumberFormat="1" applyFont="1" applyFill="1" applyBorder="1" applyAlignment="1" applyProtection="1">
      <alignment/>
      <protection/>
    </xf>
    <xf numFmtId="0" fontId="5" fillId="33" borderId="11" xfId="49" applyNumberFormat="1" applyFont="1" applyFill="1" applyBorder="1" applyAlignment="1" applyProtection="1">
      <alignment/>
      <protection/>
    </xf>
    <xf numFmtId="0" fontId="5" fillId="33" borderId="0" xfId="49" applyNumberFormat="1" applyFont="1" applyFill="1" applyBorder="1" applyAlignment="1" applyProtection="1">
      <alignment/>
      <protection/>
    </xf>
    <xf numFmtId="0" fontId="4" fillId="33" borderId="0" xfId="49" applyNumberFormat="1" applyFont="1" applyFill="1" applyBorder="1" applyAlignment="1" applyProtection="1">
      <alignment/>
      <protection/>
    </xf>
    <xf numFmtId="0" fontId="4" fillId="33" borderId="11" xfId="49" applyNumberFormat="1" applyFont="1" applyFill="1" applyBorder="1" applyAlignment="1" applyProtection="1">
      <alignment/>
      <protection/>
    </xf>
    <xf numFmtId="0" fontId="6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33" borderId="0" xfId="49" applyNumberFormat="1" applyFont="1" applyFill="1" applyBorder="1" applyAlignment="1" applyProtection="1">
      <alignment horizontal="center"/>
      <protection/>
    </xf>
    <xf numFmtId="166" fontId="4" fillId="33" borderId="0" xfId="49" applyNumberFormat="1" applyFont="1" applyFill="1" applyBorder="1" applyAlignment="1" applyProtection="1">
      <alignment horizontal="center"/>
      <protection/>
    </xf>
    <xf numFmtId="1" fontId="4" fillId="0" borderId="0" xfId="50" applyNumberFormat="1" applyFont="1" applyFill="1">
      <alignment/>
      <protection/>
    </xf>
    <xf numFmtId="0" fontId="4" fillId="0" borderId="0" xfId="50" applyFont="1" applyFill="1" applyBorder="1">
      <alignment/>
      <protection/>
    </xf>
    <xf numFmtId="0" fontId="1" fillId="0" borderId="0" xfId="50" applyFont="1" applyFill="1">
      <alignment/>
      <protection/>
    </xf>
    <xf numFmtId="0" fontId="9" fillId="33" borderId="12" xfId="49" applyNumberFormat="1" applyFont="1" applyFill="1" applyBorder="1" applyAlignment="1" applyProtection="1">
      <alignment/>
      <protection/>
    </xf>
    <xf numFmtId="0" fontId="9" fillId="33" borderId="12" xfId="49" applyNumberFormat="1" applyFont="1" applyFill="1" applyBorder="1" applyAlignment="1" applyProtection="1">
      <alignment horizontal="center"/>
      <protection/>
    </xf>
    <xf numFmtId="166" fontId="9" fillId="33" borderId="12" xfId="49" applyNumberFormat="1" applyFont="1" applyFill="1" applyBorder="1" applyAlignment="1" applyProtection="1">
      <alignment horizontal="center"/>
      <protection/>
    </xf>
    <xf numFmtId="0" fontId="9" fillId="0" borderId="0" xfId="50" applyFont="1" applyFill="1">
      <alignment/>
      <protection/>
    </xf>
    <xf numFmtId="0" fontId="10" fillId="0" borderId="13" xfId="47" applyNumberFormat="1" applyFont="1" applyFill="1" applyBorder="1" applyAlignment="1" applyProtection="1">
      <alignment vertical="center"/>
      <protection/>
    </xf>
    <xf numFmtId="0" fontId="10" fillId="0" borderId="14" xfId="47" applyNumberFormat="1" applyFont="1" applyFill="1" applyBorder="1" applyAlignment="1" applyProtection="1">
      <alignment horizontal="center" vertical="center"/>
      <protection/>
    </xf>
    <xf numFmtId="0" fontId="10" fillId="0" borderId="15" xfId="47" applyNumberFormat="1" applyFont="1" applyFill="1" applyBorder="1" applyAlignment="1" applyProtection="1">
      <alignment vertical="center"/>
      <protection/>
    </xf>
    <xf numFmtId="0" fontId="10" fillId="0" borderId="16" xfId="47" applyNumberFormat="1" applyFont="1" applyFill="1" applyBorder="1" applyAlignment="1" applyProtection="1">
      <alignment horizontal="center" vertical="center"/>
      <protection/>
    </xf>
    <xf numFmtId="0" fontId="12" fillId="0" borderId="17" xfId="47" applyNumberFormat="1" applyFont="1" applyFill="1" applyBorder="1" applyAlignment="1" applyProtection="1">
      <alignment vertical="center"/>
      <protection/>
    </xf>
    <xf numFmtId="0" fontId="10" fillId="0" borderId="18" xfId="47" applyNumberFormat="1" applyFont="1" applyFill="1" applyBorder="1" applyAlignment="1" applyProtection="1">
      <alignment horizontal="center" vertical="center"/>
      <protection/>
    </xf>
    <xf numFmtId="0" fontId="10" fillId="0" borderId="19" xfId="47" applyNumberFormat="1" applyFont="1" applyFill="1" applyBorder="1" applyAlignment="1" applyProtection="1">
      <alignment vertical="center"/>
      <protection/>
    </xf>
    <xf numFmtId="0" fontId="10" fillId="0" borderId="20" xfId="47" applyNumberFormat="1" applyFont="1" applyFill="1" applyBorder="1" applyAlignment="1" applyProtection="1">
      <alignment vertical="center"/>
      <protection/>
    </xf>
    <xf numFmtId="0" fontId="4" fillId="34" borderId="21" xfId="49" applyNumberFormat="1" applyFont="1" applyFill="1" applyBorder="1" applyAlignment="1" applyProtection="1">
      <alignment horizontal="center" vertical="center" wrapText="1"/>
      <protection/>
    </xf>
    <xf numFmtId="49" fontId="6" fillId="0" borderId="0" xfId="50" applyNumberFormat="1" applyFont="1" applyFill="1" applyAlignment="1" applyProtection="1">
      <alignment horizontal="center" vertical="center"/>
      <protection locked="0"/>
    </xf>
    <xf numFmtId="0" fontId="8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Fill="1" applyAlignment="1" applyProtection="1">
      <alignment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49" fontId="6" fillId="0" borderId="0" xfId="50" applyNumberFormat="1" applyFont="1" applyFill="1" applyBorder="1" applyAlignment="1" applyProtection="1">
      <alignment horizontal="center" vertical="center"/>
      <protection locked="0"/>
    </xf>
    <xf numFmtId="49" fontId="1" fillId="35" borderId="22" xfId="50" applyNumberFormat="1" applyFont="1" applyFill="1" applyBorder="1" applyAlignment="1" applyProtection="1">
      <alignment horizontal="center" vertical="center"/>
      <protection/>
    </xf>
    <xf numFmtId="167" fontId="1" fillId="35" borderId="22" xfId="50" applyNumberFormat="1" applyFont="1" applyFill="1" applyBorder="1" applyAlignment="1" applyProtection="1">
      <alignment horizontal="right" vertical="center"/>
      <protection/>
    </xf>
    <xf numFmtId="167" fontId="1" fillId="35" borderId="23" xfId="50" applyNumberFormat="1" applyFont="1" applyFill="1" applyBorder="1" applyAlignment="1" applyProtection="1">
      <alignment horizontal="right" vertical="center"/>
      <protection/>
    </xf>
    <xf numFmtId="167" fontId="4" fillId="0" borderId="0" xfId="50" applyNumberFormat="1" applyFont="1" applyFill="1" applyBorder="1" applyAlignment="1" applyProtection="1">
      <alignment horizontal="right" vertical="top" shrinkToFit="1"/>
      <protection/>
    </xf>
    <xf numFmtId="167" fontId="5" fillId="0" borderId="0" xfId="50" applyNumberFormat="1" applyFont="1" applyFill="1" applyBorder="1" applyAlignment="1" applyProtection="1">
      <alignment horizontal="right" vertical="top" shrinkToFit="1"/>
      <protection/>
    </xf>
    <xf numFmtId="0" fontId="4" fillId="0" borderId="0" xfId="50" applyNumberFormat="1" applyFont="1" applyFill="1" applyBorder="1" applyAlignment="1" applyProtection="1">
      <alignment horizontal="center" vertical="top" wrapText="1"/>
      <protection locked="0"/>
    </xf>
    <xf numFmtId="0" fontId="5" fillId="0" borderId="0" xfId="50" applyNumberFormat="1" applyFont="1" applyFill="1" applyBorder="1" applyAlignment="1" applyProtection="1">
      <alignment horizontal="center" vertical="top" wrapText="1"/>
      <protection locked="0"/>
    </xf>
    <xf numFmtId="0" fontId="4" fillId="0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0" xfId="50" applyFont="1" applyFill="1" applyBorder="1" applyAlignment="1" applyProtection="1">
      <alignment horizontal="center" vertical="top" shrinkToFit="1"/>
      <protection locked="0"/>
    </xf>
    <xf numFmtId="167" fontId="4" fillId="0" borderId="0" xfId="50" applyNumberFormat="1" applyFont="1" applyFill="1" applyBorder="1" applyAlignment="1" applyProtection="1">
      <alignment horizontal="right" vertical="top" shrinkToFit="1"/>
      <protection locked="0"/>
    </xf>
    <xf numFmtId="49" fontId="1" fillId="35" borderId="22" xfId="50" applyNumberFormat="1" applyFont="1" applyFill="1" applyBorder="1" applyAlignment="1" applyProtection="1">
      <alignment horizontal="center" vertical="center"/>
      <protection locked="0"/>
    </xf>
    <xf numFmtId="166" fontId="6" fillId="0" borderId="0" xfId="50" applyNumberFormat="1" applyFont="1" applyFill="1" applyProtection="1">
      <alignment/>
      <protection locked="0"/>
    </xf>
    <xf numFmtId="0" fontId="0" fillId="0" borderId="0" xfId="48" applyFont="1" applyBorder="1">
      <alignment/>
      <protection/>
    </xf>
    <xf numFmtId="0" fontId="0" fillId="0" borderId="0" xfId="48" applyBorder="1">
      <alignment/>
      <protection/>
    </xf>
    <xf numFmtId="167" fontId="0" fillId="0" borderId="0" xfId="48" applyNumberFormat="1" applyBorder="1">
      <alignment/>
      <protection/>
    </xf>
    <xf numFmtId="0" fontId="4" fillId="34" borderId="24" xfId="49" applyNumberFormat="1" applyFont="1" applyFill="1" applyBorder="1" applyAlignment="1" applyProtection="1">
      <alignment horizontal="center" vertical="center" wrapText="1"/>
      <protection/>
    </xf>
    <xf numFmtId="0" fontId="7" fillId="33" borderId="25" xfId="49" applyNumberFormat="1" applyFont="1" applyFill="1" applyBorder="1" applyAlignment="1" applyProtection="1">
      <alignment/>
      <protection/>
    </xf>
    <xf numFmtId="0" fontId="9" fillId="33" borderId="26" xfId="49" applyNumberFormat="1" applyFont="1" applyFill="1" applyBorder="1" applyAlignment="1" applyProtection="1">
      <alignment/>
      <protection/>
    </xf>
    <xf numFmtId="0" fontId="9" fillId="33" borderId="27" xfId="49" applyNumberFormat="1" applyFont="1" applyFill="1" applyBorder="1" applyAlignment="1" applyProtection="1">
      <alignment horizontal="center"/>
      <protection/>
    </xf>
    <xf numFmtId="0" fontId="5" fillId="33" borderId="28" xfId="49" applyNumberFormat="1" applyFont="1" applyFill="1" applyBorder="1" applyAlignment="1" applyProtection="1">
      <alignment/>
      <protection/>
    </xf>
    <xf numFmtId="0" fontId="4" fillId="33" borderId="29" xfId="49" applyNumberFormat="1" applyFont="1" applyFill="1" applyBorder="1" applyAlignment="1" applyProtection="1">
      <alignment horizontal="center"/>
      <protection/>
    </xf>
    <xf numFmtId="0" fontId="4" fillId="33" borderId="28" xfId="49" applyNumberFormat="1" applyFont="1" applyFill="1" applyBorder="1" applyAlignment="1" applyProtection="1">
      <alignment/>
      <protection/>
    </xf>
    <xf numFmtId="0" fontId="4" fillId="34" borderId="30" xfId="49" applyNumberFormat="1" applyFont="1" applyFill="1" applyBorder="1" applyAlignment="1" applyProtection="1">
      <alignment horizontal="center" vertical="center" wrapText="1"/>
      <protection/>
    </xf>
    <xf numFmtId="0" fontId="4" fillId="34" borderId="31" xfId="49" applyNumberFormat="1" applyFont="1" applyFill="1" applyBorder="1" applyAlignment="1" applyProtection="1">
      <alignment horizontal="center" vertical="center" wrapText="1"/>
      <protection/>
    </xf>
    <xf numFmtId="0" fontId="4" fillId="34" borderId="32" xfId="49" applyNumberFormat="1" applyFont="1" applyFill="1" applyBorder="1" applyAlignment="1" applyProtection="1">
      <alignment horizontal="center" vertical="center" wrapText="1"/>
      <protection/>
    </xf>
    <xf numFmtId="0" fontId="4" fillId="34" borderId="33" xfId="49" applyNumberFormat="1" applyFont="1" applyFill="1" applyBorder="1" applyAlignment="1" applyProtection="1">
      <alignment horizontal="center" vertical="center" wrapText="1"/>
      <protection/>
    </xf>
    <xf numFmtId="167" fontId="0" fillId="0" borderId="34" xfId="48" applyNumberFormat="1" applyFont="1" applyBorder="1" applyAlignment="1">
      <alignment vertical="center"/>
      <protection/>
    </xf>
    <xf numFmtId="167" fontId="0" fillId="0" borderId="15" xfId="48" applyNumberFormat="1" applyFont="1" applyBorder="1" applyAlignment="1">
      <alignment vertical="center"/>
      <protection/>
    </xf>
    <xf numFmtId="167" fontId="0" fillId="0" borderId="15" xfId="48" applyNumberFormat="1" applyBorder="1" applyAlignment="1">
      <alignment vertical="center"/>
      <protection/>
    </xf>
    <xf numFmtId="167" fontId="0" fillId="0" borderId="35" xfId="48" applyNumberFormat="1" applyBorder="1" applyAlignment="1">
      <alignment vertical="center"/>
      <protection/>
    </xf>
    <xf numFmtId="166" fontId="1" fillId="35" borderId="36" xfId="50" applyNumberFormat="1" applyFont="1" applyFill="1" applyBorder="1" applyAlignment="1" applyProtection="1">
      <alignment horizontal="center" vertical="center"/>
      <protection/>
    </xf>
    <xf numFmtId="0" fontId="4" fillId="33" borderId="37" xfId="49" applyNumberFormat="1" applyFont="1" applyFill="1" applyBorder="1" applyAlignment="1" applyProtection="1">
      <alignment/>
      <protection/>
    </xf>
    <xf numFmtId="0" fontId="4" fillId="33" borderId="37" xfId="49" applyNumberFormat="1" applyFont="1" applyFill="1" applyBorder="1" applyAlignment="1" applyProtection="1">
      <alignment horizontal="center"/>
      <protection/>
    </xf>
    <xf numFmtId="166" fontId="4" fillId="33" borderId="37" xfId="49" applyNumberFormat="1" applyFont="1" applyFill="1" applyBorder="1" applyAlignment="1" applyProtection="1">
      <alignment horizontal="center"/>
      <protection/>
    </xf>
    <xf numFmtId="0" fontId="12" fillId="0" borderId="38" xfId="47" applyNumberFormat="1" applyFont="1" applyFill="1" applyBorder="1" applyAlignment="1" applyProtection="1">
      <alignment vertical="center"/>
      <protection/>
    </xf>
    <xf numFmtId="0" fontId="12" fillId="0" borderId="39" xfId="47" applyNumberFormat="1" applyFont="1" applyFill="1" applyBorder="1" applyAlignment="1" applyProtection="1">
      <alignment vertical="center"/>
      <protection/>
    </xf>
    <xf numFmtId="0" fontId="12" fillId="0" borderId="40" xfId="47" applyNumberFormat="1" applyFont="1" applyFill="1" applyBorder="1" applyAlignment="1" applyProtection="1">
      <alignment horizontal="center" vertical="center"/>
      <protection/>
    </xf>
    <xf numFmtId="0" fontId="12" fillId="0" borderId="41" xfId="47" applyNumberFormat="1" applyFont="1" applyFill="1" applyBorder="1" applyAlignment="1" applyProtection="1">
      <alignment horizontal="center" vertical="center"/>
      <protection/>
    </xf>
    <xf numFmtId="0" fontId="12" fillId="0" borderId="13" xfId="47" applyNumberFormat="1" applyFont="1" applyFill="1" applyBorder="1" applyAlignment="1" applyProtection="1">
      <alignment vertical="center"/>
      <protection/>
    </xf>
    <xf numFmtId="167" fontId="10" fillId="0" borderId="17" xfId="47" applyNumberFormat="1" applyFont="1" applyFill="1" applyBorder="1" applyAlignment="1" applyProtection="1">
      <alignment vertical="center"/>
      <protection/>
    </xf>
    <xf numFmtId="167" fontId="12" fillId="0" borderId="42" xfId="47" applyNumberFormat="1" applyFont="1" applyFill="1" applyBorder="1" applyAlignment="1" applyProtection="1">
      <alignment vertical="center"/>
      <protection/>
    </xf>
    <xf numFmtId="165" fontId="4" fillId="0" borderId="0" xfId="47" applyNumberFormat="1" applyFont="1" applyFill="1" applyBorder="1" applyAlignment="1" applyProtection="1">
      <alignment horizontal="right" vertical="center" indent="1"/>
      <protection/>
    </xf>
    <xf numFmtId="167" fontId="4" fillId="0" borderId="43" xfId="47" applyNumberFormat="1" applyFont="1" applyFill="1" applyBorder="1" applyAlignment="1" applyProtection="1">
      <alignment vertical="center"/>
      <protection/>
    </xf>
    <xf numFmtId="167" fontId="4" fillId="0" borderId="44" xfId="47" applyNumberFormat="1" applyFont="1" applyFill="1" applyBorder="1" applyAlignment="1" applyProtection="1">
      <alignment vertical="center"/>
      <protection/>
    </xf>
    <xf numFmtId="167" fontId="5" fillId="0" borderId="45" xfId="47" applyNumberFormat="1" applyFont="1" applyFill="1" applyBorder="1" applyAlignment="1" applyProtection="1">
      <alignment vertical="center"/>
      <protection/>
    </xf>
    <xf numFmtId="167" fontId="5" fillId="0" borderId="36" xfId="47" applyNumberFormat="1" applyFont="1" applyFill="1" applyBorder="1" applyAlignment="1" applyProtection="1">
      <alignment vertical="center"/>
      <protection/>
    </xf>
    <xf numFmtId="167" fontId="4" fillId="0" borderId="46" xfId="47" applyNumberFormat="1" applyFont="1" applyFill="1" applyBorder="1" applyAlignment="1" applyProtection="1">
      <alignment vertical="center"/>
      <protection/>
    </xf>
    <xf numFmtId="167" fontId="4" fillId="0" borderId="22" xfId="47" applyNumberFormat="1" applyFont="1" applyFill="1" applyBorder="1" applyAlignment="1" applyProtection="1">
      <alignment vertical="center"/>
      <protection/>
    </xf>
    <xf numFmtId="4" fontId="4" fillId="0" borderId="36" xfId="47" applyNumberFormat="1" applyFont="1" applyFill="1" applyBorder="1" applyAlignment="1" applyProtection="1">
      <alignment vertical="center"/>
      <protection/>
    </xf>
    <xf numFmtId="167" fontId="4" fillId="0" borderId="47" xfId="47" applyNumberFormat="1" applyFont="1" applyFill="1" applyBorder="1" applyAlignment="1" applyProtection="1">
      <alignment vertical="center"/>
      <protection/>
    </xf>
    <xf numFmtId="0" fontId="10" fillId="0" borderId="0" xfId="47" applyFont="1" applyAlignment="1" applyProtection="1">
      <alignment/>
      <protection/>
    </xf>
    <xf numFmtId="0" fontId="10" fillId="0" borderId="0" xfId="47" applyFont="1" applyBorder="1" applyAlignment="1" applyProtection="1">
      <alignment/>
      <protection/>
    </xf>
    <xf numFmtId="167" fontId="4" fillId="0" borderId="44" xfId="47" applyNumberFormat="1" applyFont="1" applyFill="1" applyBorder="1" applyAlignment="1" applyProtection="1">
      <alignment vertical="center"/>
      <protection locked="0"/>
    </xf>
    <xf numFmtId="167" fontId="4" fillId="0" borderId="15" xfId="47" applyNumberFormat="1" applyFont="1" applyFill="1" applyBorder="1" applyAlignment="1" applyProtection="1">
      <alignment vertical="center"/>
      <protection locked="0"/>
    </xf>
    <xf numFmtId="49" fontId="1" fillId="35" borderId="42" xfId="50" applyNumberFormat="1" applyFont="1" applyFill="1" applyBorder="1" applyAlignment="1" applyProtection="1">
      <alignment horizontal="center" vertical="center" wrapText="1"/>
      <protection/>
    </xf>
    <xf numFmtId="0" fontId="0" fillId="0" borderId="48" xfId="48" applyNumberFormat="1" applyBorder="1" applyAlignment="1">
      <alignment vertical="center"/>
      <protection/>
    </xf>
    <xf numFmtId="0" fontId="0" fillId="0" borderId="15" xfId="48" applyNumberFormat="1" applyBorder="1" applyAlignment="1">
      <alignment vertical="center"/>
      <protection/>
    </xf>
    <xf numFmtId="14" fontId="4" fillId="33" borderId="0" xfId="49" applyNumberFormat="1" applyFont="1" applyFill="1" applyBorder="1" applyAlignment="1" applyProtection="1">
      <alignment horizontal="left"/>
      <protection/>
    </xf>
    <xf numFmtId="49" fontId="0" fillId="0" borderId="15" xfId="48" applyNumberFormat="1" applyFont="1" applyBorder="1" applyAlignment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67" fontId="10" fillId="0" borderId="0" xfId="47" applyNumberFormat="1" applyFont="1" applyFill="1" applyBorder="1" applyAlignment="1" applyProtection="1">
      <alignment vertical="center"/>
      <protection/>
    </xf>
    <xf numFmtId="167" fontId="4" fillId="0" borderId="49" xfId="47" applyNumberFormat="1" applyFont="1" applyFill="1" applyBorder="1" applyAlignment="1" applyProtection="1">
      <alignment vertical="center"/>
      <protection/>
    </xf>
    <xf numFmtId="0" fontId="10" fillId="0" borderId="50" xfId="47" applyNumberFormat="1" applyFont="1" applyFill="1" applyBorder="1" applyAlignment="1" applyProtection="1">
      <alignment vertical="center"/>
      <protection/>
    </xf>
    <xf numFmtId="0" fontId="10" fillId="0" borderId="50" xfId="47" applyNumberFormat="1" applyFont="1" applyFill="1" applyBorder="1" applyAlignment="1" applyProtection="1">
      <alignment horizontal="center" vertical="center"/>
      <protection/>
    </xf>
    <xf numFmtId="167" fontId="4" fillId="0" borderId="51" xfId="47" applyNumberFormat="1" applyFont="1" applyFill="1" applyBorder="1" applyAlignment="1" applyProtection="1">
      <alignment vertical="center"/>
      <protection/>
    </xf>
    <xf numFmtId="0" fontId="0" fillId="0" borderId="0" xfId="48" applyFont="1" applyBorder="1">
      <alignment/>
      <protection/>
    </xf>
    <xf numFmtId="167" fontId="4" fillId="0" borderId="52" xfId="47" applyNumberFormat="1" applyFont="1" applyFill="1" applyBorder="1" applyAlignment="1" applyProtection="1">
      <alignment vertical="center"/>
      <protection locked="0"/>
    </xf>
    <xf numFmtId="167" fontId="1" fillId="0" borderId="34" xfId="48" applyNumberFormat="1" applyFont="1" applyBorder="1" applyAlignment="1">
      <alignment vertical="center"/>
      <protection/>
    </xf>
    <xf numFmtId="165" fontId="4" fillId="0" borderId="15" xfId="47" applyNumberFormat="1" applyFont="1" applyFill="1" applyBorder="1" applyAlignment="1" applyProtection="1">
      <alignment vertical="center"/>
      <protection locked="0"/>
    </xf>
    <xf numFmtId="49" fontId="4" fillId="0" borderId="0" xfId="50" applyNumberFormat="1" applyFont="1" applyFill="1" applyBorder="1" applyAlignment="1" applyProtection="1">
      <alignment horizontal="center" vertical="top" wrapText="1"/>
      <protection locked="0"/>
    </xf>
    <xf numFmtId="167" fontId="4" fillId="0" borderId="34" xfId="48" applyNumberFormat="1" applyFont="1" applyBorder="1" applyAlignment="1">
      <alignment vertical="center"/>
      <protection/>
    </xf>
    <xf numFmtId="49" fontId="4" fillId="0" borderId="15" xfId="47" applyNumberFormat="1" applyFont="1" applyFill="1" applyBorder="1" applyAlignment="1" applyProtection="1">
      <alignment horizontal="center" vertical="center"/>
      <protection/>
    </xf>
    <xf numFmtId="49" fontId="1" fillId="35" borderId="22" xfId="50" applyNumberFormat="1" applyFont="1" applyFill="1" applyBorder="1" applyAlignment="1" applyProtection="1">
      <alignment horizontal="left" vertical="center"/>
      <protection locked="0"/>
    </xf>
    <xf numFmtId="49" fontId="0" fillId="0" borderId="15" xfId="48" applyNumberFormat="1" applyFont="1" applyBorder="1" applyAlignment="1">
      <alignment vertical="center"/>
      <protection/>
    </xf>
    <xf numFmtId="14" fontId="4" fillId="0" borderId="17" xfId="47" applyNumberFormat="1" applyFont="1" applyFill="1" applyBorder="1" applyAlignment="1" applyProtection="1">
      <alignment vertical="center"/>
      <protection locked="0"/>
    </xf>
    <xf numFmtId="14" fontId="0" fillId="23" borderId="0" xfId="0" applyNumberFormat="1" applyFont="1" applyFill="1" applyAlignment="1">
      <alignment horizontal="left"/>
    </xf>
    <xf numFmtId="14" fontId="4" fillId="23" borderId="0" xfId="49" applyNumberFormat="1" applyFont="1" applyFill="1" applyBorder="1" applyAlignment="1" applyProtection="1">
      <alignment horizontal="left" shrinkToFit="1"/>
      <protection/>
    </xf>
    <xf numFmtId="14" fontId="4" fillId="0" borderId="49" xfId="0" applyNumberFormat="1" applyFont="1" applyBorder="1" applyAlignment="1" applyProtection="1">
      <alignment vertical="center"/>
      <protection locked="0"/>
    </xf>
    <xf numFmtId="0" fontId="12" fillId="0" borderId="42" xfId="47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2" fillId="0" borderId="53" xfId="47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0" fillId="0" borderId="55" xfId="47" applyNumberFormat="1" applyFont="1" applyFill="1" applyBorder="1" applyAlignment="1" applyProtection="1">
      <alignment horizontal="right" vertical="center" indent="1"/>
      <protection/>
    </xf>
    <xf numFmtId="0" fontId="10" fillId="0" borderId="0" xfId="47" applyNumberFormat="1" applyFont="1" applyFill="1" applyBorder="1" applyAlignment="1" applyProtection="1">
      <alignment horizontal="right" vertical="center" indent="1"/>
      <protection/>
    </xf>
    <xf numFmtId="0" fontId="10" fillId="0" borderId="17" xfId="47" applyNumberFormat="1" applyFont="1" applyFill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56" xfId="47" applyNumberFormat="1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10" fillId="0" borderId="11" xfId="47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right" vertical="center" indent="1"/>
      <protection/>
    </xf>
    <xf numFmtId="0" fontId="4" fillId="0" borderId="58" xfId="0" applyFont="1" applyBorder="1" applyAlignment="1" applyProtection="1">
      <alignment horizontal="right" vertical="center" indent="1"/>
      <protection/>
    </xf>
    <xf numFmtId="165" fontId="4" fillId="0" borderId="11" xfId="47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165" fontId="4" fillId="0" borderId="15" xfId="47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65" fontId="4" fillId="0" borderId="15" xfId="47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5" fontId="4" fillId="0" borderId="17" xfId="47" applyNumberFormat="1" applyFont="1" applyFill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10" fillId="0" borderId="59" xfId="47" applyNumberFormat="1" applyFont="1" applyFill="1" applyBorder="1" applyAlignment="1" applyProtection="1">
      <alignment horizontal="center" vertical="center"/>
      <protection/>
    </xf>
    <xf numFmtId="0" fontId="10" fillId="0" borderId="60" xfId="47" applyNumberFormat="1" applyFont="1" applyFill="1" applyBorder="1" applyAlignment="1" applyProtection="1">
      <alignment horizontal="center" vertical="center"/>
      <protection/>
    </xf>
    <xf numFmtId="0" fontId="10" fillId="0" borderId="11" xfId="47" applyNumberFormat="1" applyFont="1" applyFill="1" applyBorder="1" applyAlignment="1" applyProtection="1">
      <alignment vertical="center"/>
      <protection/>
    </xf>
    <xf numFmtId="0" fontId="10" fillId="0" borderId="0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Border="1" applyAlignment="1" applyProtection="1">
      <alignment horizontal="center" vertical="center"/>
      <protection/>
    </xf>
    <xf numFmtId="0" fontId="11" fillId="0" borderId="42" xfId="47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0" fillId="0" borderId="10" xfId="47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61" xfId="0" applyFont="1" applyBorder="1" applyAlignment="1" applyProtection="1">
      <alignment vertical="center"/>
      <protection/>
    </xf>
    <xf numFmtId="165" fontId="4" fillId="0" borderId="17" xfId="47" applyNumberFormat="1" applyFont="1" applyFill="1" applyBorder="1" applyAlignment="1" applyProtection="1">
      <alignment vertical="center"/>
      <protection locked="0"/>
    </xf>
    <xf numFmtId="0" fontId="12" fillId="0" borderId="15" xfId="47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165" fontId="4" fillId="0" borderId="15" xfId="47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2" fillId="0" borderId="62" xfId="47" applyNumberFormat="1" applyFont="1" applyFill="1" applyBorder="1" applyAlignment="1" applyProtection="1">
      <alignment vertical="center"/>
      <protection/>
    </xf>
    <xf numFmtId="0" fontId="1" fillId="0" borderId="59" xfId="0" applyFont="1" applyBorder="1" applyAlignment="1" applyProtection="1">
      <alignment vertical="center"/>
      <protection/>
    </xf>
    <xf numFmtId="0" fontId="1" fillId="0" borderId="60" xfId="0" applyFont="1" applyBorder="1" applyAlignment="1" applyProtection="1">
      <alignment vertical="center"/>
      <protection/>
    </xf>
    <xf numFmtId="0" fontId="10" fillId="0" borderId="17" xfId="47" applyNumberFormat="1" applyFont="1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0" fillId="0" borderId="15" xfId="47" applyNumberFormat="1" applyFont="1" applyFill="1" applyBorder="1" applyAlignment="1" applyProtection="1">
      <alignment vertical="center"/>
      <protection/>
    </xf>
    <xf numFmtId="0" fontId="12" fillId="0" borderId="15" xfId="47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0" fillId="0" borderId="19" xfId="47" applyNumberFormat="1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2" fillId="0" borderId="12" xfId="47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61" xfId="0" applyFont="1" applyBorder="1" applyAlignment="1" applyProtection="1">
      <alignment vertical="center"/>
      <protection/>
    </xf>
    <xf numFmtId="0" fontId="10" fillId="0" borderId="11" xfId="47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2" fillId="0" borderId="64" xfId="47" applyNumberFormat="1" applyFont="1" applyFill="1" applyBorder="1" applyAlignment="1" applyProtection="1">
      <alignment horizontal="left" vertical="top"/>
      <protection/>
    </xf>
    <xf numFmtId="0" fontId="0" fillId="0" borderId="65" xfId="0" applyBorder="1" applyAlignment="1" applyProtection="1">
      <alignment horizontal="left" vertical="top"/>
      <protection/>
    </xf>
    <xf numFmtId="0" fontId="0" fillId="0" borderId="66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8" xfId="0" applyBorder="1" applyAlignment="1" applyProtection="1">
      <alignment horizontal="left" vertical="top"/>
      <protection/>
    </xf>
    <xf numFmtId="0" fontId="10" fillId="0" borderId="67" xfId="47" applyNumberFormat="1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10" fillId="0" borderId="68" xfId="47" applyNumberFormat="1" applyFont="1" applyFill="1" applyBorder="1" applyAlignment="1" applyProtection="1">
      <alignment horizontal="left"/>
      <protection/>
    </xf>
    <xf numFmtId="0" fontId="0" fillId="0" borderId="65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12" fillId="0" borderId="10" xfId="47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70" xfId="0" applyBorder="1" applyAlignment="1" applyProtection="1">
      <alignment horizontal="left" vertical="top"/>
      <protection/>
    </xf>
    <xf numFmtId="0" fontId="10" fillId="0" borderId="71" xfId="47" applyNumberFormat="1" applyFont="1" applyFill="1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/>
    </xf>
    <xf numFmtId="0" fontId="10" fillId="0" borderId="56" xfId="47" applyNumberFormat="1" applyFont="1" applyFill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12" fillId="0" borderId="10" xfId="47" applyFont="1" applyBorder="1" applyAlignment="1" applyProtection="1">
      <alignment horizontal="left" vertical="center"/>
      <protection/>
    </xf>
    <xf numFmtId="0" fontId="12" fillId="0" borderId="12" xfId="47" applyFont="1" applyBorder="1" applyAlignment="1" applyProtection="1">
      <alignment horizontal="left" vertical="center"/>
      <protection/>
    </xf>
    <xf numFmtId="0" fontId="12" fillId="0" borderId="61" xfId="47" applyFont="1" applyBorder="1" applyAlignment="1" applyProtection="1">
      <alignment horizontal="left" vertical="center"/>
      <protection/>
    </xf>
    <xf numFmtId="0" fontId="10" fillId="0" borderId="56" xfId="47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12" fillId="0" borderId="19" xfId="47" applyNumberFormat="1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1" fillId="0" borderId="76" xfId="48" applyFont="1" applyBorder="1" applyAlignment="1">
      <alignment vertical="center"/>
      <protection/>
    </xf>
    <xf numFmtId="0" fontId="0" fillId="0" borderId="34" xfId="0" applyFont="1" applyBorder="1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1" fillId="35" borderId="36" xfId="50" applyNumberFormat="1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>
      <alignment horizontal="center" vertical="center"/>
    </xf>
    <xf numFmtId="166" fontId="1" fillId="35" borderId="36" xfId="5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14" fontId="4" fillId="33" borderId="0" xfId="49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Alignment="1">
      <alignment horizontal="left"/>
    </xf>
    <xf numFmtId="49" fontId="4" fillId="0" borderId="56" xfId="5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1" fontId="4" fillId="0" borderId="11" xfId="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35" borderId="36" xfId="50" applyNumberFormat="1" applyFont="1" applyFill="1" applyBorder="1" applyAlignment="1">
      <alignment horizontal="center" vertical="center"/>
      <protection/>
    </xf>
    <xf numFmtId="0" fontId="1" fillId="35" borderId="36" xfId="0" applyFont="1" applyFill="1" applyBorder="1" applyAlignment="1">
      <alignment horizontal="center" vertical="center"/>
    </xf>
    <xf numFmtId="0" fontId="1" fillId="35" borderId="36" xfId="50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rycí list_soupis výkonů_vzt_stavební úpravy učiliště v Jh 306A" xfId="47"/>
    <cellStyle name="normální_soupis vykonu MaR- BOSCH III - Jh 306 Zvýšení výkonu chlazení" xfId="48"/>
    <cellStyle name="normální_soupis výkonů_vzt_stavební úpravy učiliště v Jh 306A" xfId="49"/>
    <cellStyle name="normální_Specifikace-Bj055a-P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1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&#353;l&#225;%20po&#353;ta\Hyne&#353;\Baz&#233;n%20Postoloprty\2014-09-03\M-16116-BRA-ROZ-008-01%20-%20Stavebn&#237;%20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Rozpočet"/>
    </sheetNames>
    <sheetDataSet>
      <sheetData sheetId="0">
        <row r="12">
          <cell r="D12">
            <v>16116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0">
      <selection activeCell="D9" sqref="D9:G9"/>
    </sheetView>
  </sheetViews>
  <sheetFormatPr defaultColWidth="9.00390625" defaultRowHeight="12.75"/>
  <cols>
    <col min="1" max="1" width="2.875" style="83" customWidth="1"/>
    <col min="2" max="2" width="3.625" style="82" customWidth="1"/>
    <col min="3" max="3" width="7.125" style="82" customWidth="1"/>
    <col min="4" max="4" width="12.875" style="82" customWidth="1"/>
    <col min="5" max="5" width="2.875" style="82" customWidth="1"/>
    <col min="6" max="7" width="12.875" style="82" customWidth="1"/>
    <col min="8" max="8" width="2.875" style="82" customWidth="1"/>
    <col min="9" max="9" width="4.25390625" style="82" customWidth="1"/>
    <col min="10" max="10" width="13.25390625" style="82" customWidth="1"/>
    <col min="11" max="11" width="6.625" style="82" customWidth="1"/>
    <col min="12" max="12" width="12.875" style="82" customWidth="1"/>
    <col min="13" max="250" width="9.125" style="82" customWidth="1"/>
    <col min="251" max="16384" width="9.125" style="82" customWidth="1"/>
  </cols>
  <sheetData>
    <row r="1" spans="1:12" ht="30" customHeight="1">
      <c r="A1" s="143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7.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5" customHeight="1">
      <c r="A3" s="125" t="s">
        <v>16</v>
      </c>
      <c r="B3" s="126"/>
      <c r="C3" s="127"/>
      <c r="D3" s="136" t="str">
        <f>'Rozpočet VZT'!C2</f>
        <v>Stavební úpravy vnitřních prostor MŠ Ladova 1676, Litvínov</v>
      </c>
      <c r="E3" s="120"/>
      <c r="F3" s="120"/>
      <c r="G3" s="121"/>
      <c r="H3" s="117" t="s">
        <v>17</v>
      </c>
      <c r="I3" s="126"/>
      <c r="J3" s="127"/>
      <c r="K3" s="149"/>
      <c r="L3" s="137"/>
    </row>
    <row r="4" spans="1:12" ht="15" customHeight="1">
      <c r="A4" s="125" t="s">
        <v>19</v>
      </c>
      <c r="B4" s="126"/>
      <c r="C4" s="127"/>
      <c r="D4" s="136" t="str">
        <f>'Rozpočet VZT'!C3</f>
        <v>1.etapa</v>
      </c>
      <c r="E4" s="120"/>
      <c r="F4" s="120"/>
      <c r="G4" s="121"/>
      <c r="H4" s="117" t="s">
        <v>20</v>
      </c>
      <c r="I4" s="126"/>
      <c r="J4" s="127"/>
      <c r="K4" s="149"/>
      <c r="L4" s="137"/>
    </row>
    <row r="5" spans="1:12" ht="15" customHeight="1">
      <c r="A5" s="125" t="s">
        <v>21</v>
      </c>
      <c r="B5" s="126"/>
      <c r="C5" s="127"/>
      <c r="D5" s="136" t="s">
        <v>87</v>
      </c>
      <c r="E5" s="120"/>
      <c r="F5" s="120"/>
      <c r="G5" s="121"/>
      <c r="H5" s="117" t="s">
        <v>22</v>
      </c>
      <c r="I5" s="126"/>
      <c r="J5" s="127"/>
      <c r="K5" s="136"/>
      <c r="L5" s="137"/>
    </row>
    <row r="6" spans="1:12" ht="7.5" customHeight="1">
      <c r="A6" s="140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12" ht="15" customHeight="1">
      <c r="A7" s="140"/>
      <c r="B7" s="129"/>
      <c r="C7" s="129"/>
      <c r="D7" s="129"/>
      <c r="E7" s="129"/>
      <c r="F7" s="129"/>
      <c r="G7" s="129"/>
      <c r="H7" s="141" t="s">
        <v>23</v>
      </c>
      <c r="I7" s="141"/>
      <c r="J7" s="142"/>
      <c r="K7" s="138" t="s">
        <v>24</v>
      </c>
      <c r="L7" s="139"/>
    </row>
    <row r="8" spans="1:12" ht="15" customHeight="1">
      <c r="A8" s="125" t="s">
        <v>69</v>
      </c>
      <c r="B8" s="126"/>
      <c r="C8" s="127"/>
      <c r="D8" s="134" t="str">
        <f>'Rozpočet VZT'!C5</f>
        <v>Město Litvínov, Náměstí Míru 11 Litvínov</v>
      </c>
      <c r="E8" s="135"/>
      <c r="F8" s="135"/>
      <c r="G8" s="135"/>
      <c r="H8" s="131"/>
      <c r="I8" s="132"/>
      <c r="J8" s="132"/>
      <c r="K8" s="131"/>
      <c r="L8" s="133"/>
    </row>
    <row r="9" spans="1:12" ht="15" customHeight="1">
      <c r="A9" s="125" t="s">
        <v>25</v>
      </c>
      <c r="B9" s="126"/>
      <c r="C9" s="127"/>
      <c r="D9" s="134" t="s">
        <v>82</v>
      </c>
      <c r="E9" s="135"/>
      <c r="F9" s="135"/>
      <c r="G9" s="135"/>
      <c r="H9" s="132"/>
      <c r="I9" s="132"/>
      <c r="J9" s="132"/>
      <c r="K9" s="131"/>
      <c r="L9" s="133"/>
    </row>
    <row r="10" spans="1:12" ht="15" customHeight="1">
      <c r="A10" s="125" t="s">
        <v>26</v>
      </c>
      <c r="B10" s="126"/>
      <c r="C10" s="127"/>
      <c r="D10" s="134"/>
      <c r="E10" s="135"/>
      <c r="F10" s="135"/>
      <c r="G10" s="135"/>
      <c r="H10" s="131"/>
      <c r="I10" s="132"/>
      <c r="J10" s="132"/>
      <c r="K10" s="131"/>
      <c r="L10" s="133"/>
    </row>
    <row r="11" spans="1:12" ht="7.5" customHeight="1">
      <c r="A11" s="128" t="s">
        <v>18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ht="17.25" customHeight="1">
      <c r="A12" s="125" t="s">
        <v>68</v>
      </c>
      <c r="B12" s="126"/>
      <c r="C12" s="126"/>
      <c r="D12" s="101" t="s">
        <v>111</v>
      </c>
      <c r="E12" s="117" t="s">
        <v>27</v>
      </c>
      <c r="F12" s="118"/>
      <c r="G12" s="119" t="s">
        <v>82</v>
      </c>
      <c r="H12" s="120"/>
      <c r="I12" s="121"/>
      <c r="J12" s="73" t="s">
        <v>28</v>
      </c>
      <c r="K12" s="107"/>
      <c r="L12" s="110">
        <f>'Rozpočet VZT'!F6</f>
        <v>43138</v>
      </c>
    </row>
    <row r="13" spans="1:12" ht="8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18.75" customHeight="1">
      <c r="A14" s="111" t="s">
        <v>65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18.75" customHeight="1">
      <c r="A15" s="69" t="s">
        <v>29</v>
      </c>
      <c r="B15" s="114" t="s">
        <v>66</v>
      </c>
      <c r="C15" s="152"/>
      <c r="D15" s="153"/>
      <c r="E15" s="68" t="s">
        <v>30</v>
      </c>
      <c r="F15" s="66" t="s">
        <v>31</v>
      </c>
      <c r="G15" s="67"/>
      <c r="H15" s="69" t="s">
        <v>32</v>
      </c>
      <c r="I15" s="114" t="s">
        <v>33</v>
      </c>
      <c r="J15" s="115"/>
      <c r="K15" s="115"/>
      <c r="L15" s="116"/>
    </row>
    <row r="16" spans="1:12" ht="18.75" customHeight="1">
      <c r="A16" s="19">
        <v>1</v>
      </c>
      <c r="B16" s="150" t="s">
        <v>34</v>
      </c>
      <c r="C16" s="20" t="s">
        <v>35</v>
      </c>
      <c r="D16" s="75"/>
      <c r="E16" s="19">
        <v>10</v>
      </c>
      <c r="F16" s="18" t="s">
        <v>36</v>
      </c>
      <c r="G16" s="71">
        <v>0</v>
      </c>
      <c r="H16" s="19">
        <v>14</v>
      </c>
      <c r="I16" s="154" t="s">
        <v>37</v>
      </c>
      <c r="J16" s="155"/>
      <c r="K16" s="155"/>
      <c r="L16" s="84"/>
    </row>
    <row r="17" spans="1:12" ht="18.75" customHeight="1" thickBot="1">
      <c r="A17" s="19">
        <v>2</v>
      </c>
      <c r="B17" s="151"/>
      <c r="C17" s="20" t="s">
        <v>38</v>
      </c>
      <c r="D17" s="75"/>
      <c r="E17" s="19">
        <v>11</v>
      </c>
      <c r="F17" s="20" t="s">
        <v>39</v>
      </c>
      <c r="G17" s="71">
        <v>0</v>
      </c>
      <c r="H17" s="19">
        <v>15</v>
      </c>
      <c r="I17" s="154" t="s">
        <v>40</v>
      </c>
      <c r="J17" s="155"/>
      <c r="K17" s="155"/>
      <c r="L17" s="75"/>
    </row>
    <row r="18" spans="1:12" ht="18.75" customHeight="1" thickBot="1">
      <c r="A18" s="19">
        <v>3</v>
      </c>
      <c r="B18" s="150" t="s">
        <v>41</v>
      </c>
      <c r="C18" s="20" t="s">
        <v>35</v>
      </c>
      <c r="D18" s="103">
        <f>'Rekapitulace VZT'!D12</f>
        <v>0</v>
      </c>
      <c r="E18" s="19">
        <v>12</v>
      </c>
      <c r="F18" s="18" t="s">
        <v>42</v>
      </c>
      <c r="G18" s="71">
        <v>0</v>
      </c>
      <c r="H18" s="19">
        <v>16</v>
      </c>
      <c r="I18" s="154" t="s">
        <v>72</v>
      </c>
      <c r="J18" s="155"/>
      <c r="K18" s="155"/>
      <c r="L18" s="84"/>
    </row>
    <row r="19" spans="1:12" ht="18.75" customHeight="1">
      <c r="A19" s="19">
        <v>4</v>
      </c>
      <c r="B19" s="151"/>
      <c r="C19" s="20" t="s">
        <v>38</v>
      </c>
      <c r="D19" s="75">
        <f>'Rekapitulace VZT'!E12</f>
        <v>0</v>
      </c>
      <c r="E19" s="19"/>
      <c r="F19" s="18"/>
      <c r="G19" s="71"/>
      <c r="H19" s="19">
        <v>17</v>
      </c>
      <c r="I19" s="154" t="s">
        <v>73</v>
      </c>
      <c r="J19" s="155"/>
      <c r="K19" s="155"/>
      <c r="L19" s="84"/>
    </row>
    <row r="20" spans="1:12" ht="18.75" customHeight="1">
      <c r="A20" s="19">
        <v>5</v>
      </c>
      <c r="B20" s="150" t="s">
        <v>43</v>
      </c>
      <c r="C20" s="20" t="s">
        <v>35</v>
      </c>
      <c r="D20" s="84"/>
      <c r="E20" s="21"/>
      <c r="F20" s="18"/>
      <c r="G20" s="71"/>
      <c r="H20" s="19">
        <v>18</v>
      </c>
      <c r="I20" s="154" t="s">
        <v>71</v>
      </c>
      <c r="J20" s="155"/>
      <c r="K20" s="155"/>
      <c r="L20" s="84"/>
    </row>
    <row r="21" spans="1:12" ht="18.75" customHeight="1">
      <c r="A21" s="19">
        <v>6</v>
      </c>
      <c r="B21" s="151"/>
      <c r="C21" s="20" t="s">
        <v>38</v>
      </c>
      <c r="D21" s="84"/>
      <c r="E21" s="21"/>
      <c r="F21" s="18"/>
      <c r="G21" s="71"/>
      <c r="H21" s="19">
        <v>19</v>
      </c>
      <c r="I21" s="162" t="s">
        <v>44</v>
      </c>
      <c r="J21" s="155"/>
      <c r="K21" s="155"/>
      <c r="L21" s="75"/>
    </row>
    <row r="22" spans="1:12" ht="18.75" customHeight="1">
      <c r="A22" s="19">
        <v>7</v>
      </c>
      <c r="B22" s="92" t="s">
        <v>74</v>
      </c>
      <c r="C22" s="18"/>
      <c r="D22" s="84"/>
      <c r="E22" s="21"/>
      <c r="F22" s="18"/>
      <c r="G22" s="93"/>
      <c r="H22" s="19"/>
      <c r="I22" s="20"/>
      <c r="J22" s="91"/>
      <c r="K22" s="91"/>
      <c r="L22" s="94"/>
    </row>
    <row r="23" spans="1:12" ht="18.75" customHeight="1">
      <c r="A23" s="19">
        <v>8</v>
      </c>
      <c r="B23" s="92" t="s">
        <v>75</v>
      </c>
      <c r="C23" s="95"/>
      <c r="D23" s="99"/>
      <c r="E23" s="96"/>
      <c r="F23" s="18"/>
      <c r="G23" s="93"/>
      <c r="H23" s="19"/>
      <c r="I23" s="20"/>
      <c r="J23" s="91"/>
      <c r="K23" s="91"/>
      <c r="L23" s="97"/>
    </row>
    <row r="24" spans="1:12" ht="18.75" customHeight="1">
      <c r="A24" s="19">
        <v>9</v>
      </c>
      <c r="B24" s="22" t="s">
        <v>77</v>
      </c>
      <c r="C24" s="18"/>
      <c r="D24" s="77"/>
      <c r="E24" s="19">
        <v>13</v>
      </c>
      <c r="F24" s="70" t="s">
        <v>78</v>
      </c>
      <c r="G24" s="72">
        <v>0</v>
      </c>
      <c r="H24" s="19">
        <v>20</v>
      </c>
      <c r="I24" s="163" t="s">
        <v>79</v>
      </c>
      <c r="J24" s="155"/>
      <c r="K24" s="164"/>
      <c r="L24" s="77"/>
    </row>
    <row r="25" spans="1:12" ht="18.75" customHeight="1">
      <c r="A25" s="23">
        <v>21</v>
      </c>
      <c r="B25" s="24" t="s">
        <v>45</v>
      </c>
      <c r="C25" s="25"/>
      <c r="D25" s="78"/>
      <c r="E25" s="23">
        <v>22</v>
      </c>
      <c r="F25" s="25"/>
      <c r="G25" s="79">
        <v>0</v>
      </c>
      <c r="H25" s="23">
        <v>23</v>
      </c>
      <c r="I25" s="165" t="s">
        <v>46</v>
      </c>
      <c r="J25" s="166"/>
      <c r="K25" s="167"/>
      <c r="L25" s="78"/>
    </row>
    <row r="26" spans="1:12" ht="18.75" customHeight="1">
      <c r="A26" s="193" t="s">
        <v>25</v>
      </c>
      <c r="B26" s="194"/>
      <c r="C26" s="194"/>
      <c r="D26" s="195"/>
      <c r="E26" s="181" t="s">
        <v>50</v>
      </c>
      <c r="F26" s="182"/>
      <c r="G26" s="183"/>
      <c r="H26" s="69" t="s">
        <v>47</v>
      </c>
      <c r="I26" s="169" t="s">
        <v>48</v>
      </c>
      <c r="J26" s="170"/>
      <c r="K26" s="170"/>
      <c r="L26" s="171"/>
    </row>
    <row r="27" spans="1:12" ht="18.75" customHeight="1">
      <c r="A27" s="178"/>
      <c r="B27" s="179"/>
      <c r="C27" s="179"/>
      <c r="D27" s="180"/>
      <c r="E27" s="184"/>
      <c r="F27" s="185"/>
      <c r="G27" s="186"/>
      <c r="H27" s="19">
        <v>24</v>
      </c>
      <c r="I27" s="159" t="s">
        <v>80</v>
      </c>
      <c r="J27" s="160"/>
      <c r="K27" s="168"/>
      <c r="L27" s="80">
        <f>SUM(D18:D21)</f>
        <v>0</v>
      </c>
    </row>
    <row r="28" spans="1:12" ht="18.75" customHeight="1">
      <c r="A28" s="196" t="s">
        <v>49</v>
      </c>
      <c r="B28" s="188"/>
      <c r="C28" s="188"/>
      <c r="D28" s="197"/>
      <c r="E28" s="187"/>
      <c r="F28" s="188"/>
      <c r="G28" s="189"/>
      <c r="H28" s="19">
        <v>25</v>
      </c>
      <c r="I28" s="104" t="s">
        <v>86</v>
      </c>
      <c r="J28" s="85">
        <v>0</v>
      </c>
      <c r="K28" s="20" t="s">
        <v>51</v>
      </c>
      <c r="L28" s="74">
        <v>0</v>
      </c>
    </row>
    <row r="29" spans="1:12" ht="18.75" customHeight="1" thickBot="1">
      <c r="A29" s="175" t="s">
        <v>69</v>
      </c>
      <c r="B29" s="176"/>
      <c r="C29" s="176"/>
      <c r="D29" s="177"/>
      <c r="E29" s="190" t="s">
        <v>50</v>
      </c>
      <c r="F29" s="191"/>
      <c r="G29" s="192"/>
      <c r="H29" s="19">
        <v>26</v>
      </c>
      <c r="I29" s="104" t="s">
        <v>85</v>
      </c>
      <c r="J29" s="85">
        <f>PRODUCT(L27,0.21)</f>
        <v>0</v>
      </c>
      <c r="K29" s="20" t="s">
        <v>51</v>
      </c>
      <c r="L29" s="75">
        <f>SUM(L27)</f>
        <v>0</v>
      </c>
    </row>
    <row r="30" spans="1:12" ht="18.75" customHeight="1" thickBot="1">
      <c r="A30" s="178"/>
      <c r="B30" s="179"/>
      <c r="C30" s="179"/>
      <c r="D30" s="180"/>
      <c r="E30" s="184"/>
      <c r="F30" s="185"/>
      <c r="G30" s="186"/>
      <c r="H30" s="23">
        <v>27</v>
      </c>
      <c r="I30" s="209" t="s">
        <v>52</v>
      </c>
      <c r="J30" s="166"/>
      <c r="K30" s="210"/>
      <c r="L30" s="76">
        <f>SUM(J29,L29)</f>
        <v>0</v>
      </c>
    </row>
    <row r="31" spans="1:12" ht="18.75" customHeight="1">
      <c r="A31" s="196" t="s">
        <v>49</v>
      </c>
      <c r="B31" s="188"/>
      <c r="C31" s="188"/>
      <c r="D31" s="197"/>
      <c r="E31" s="187"/>
      <c r="F31" s="188"/>
      <c r="G31" s="189"/>
      <c r="H31" s="68" t="s">
        <v>53</v>
      </c>
      <c r="I31" s="156" t="s">
        <v>54</v>
      </c>
      <c r="J31" s="157"/>
      <c r="K31" s="157"/>
      <c r="L31" s="158"/>
    </row>
    <row r="32" spans="1:12" ht="18.75" customHeight="1">
      <c r="A32" s="175" t="s">
        <v>26</v>
      </c>
      <c r="B32" s="176"/>
      <c r="C32" s="176"/>
      <c r="D32" s="177"/>
      <c r="E32" s="190" t="s">
        <v>50</v>
      </c>
      <c r="F32" s="191"/>
      <c r="G32" s="192"/>
      <c r="H32" s="19">
        <v>28</v>
      </c>
      <c r="I32" s="159" t="s">
        <v>81</v>
      </c>
      <c r="J32" s="160"/>
      <c r="K32" s="161"/>
      <c r="L32" s="75">
        <v>0</v>
      </c>
    </row>
    <row r="33" spans="1:12" ht="18.75" customHeight="1">
      <c r="A33" s="178"/>
      <c r="B33" s="179"/>
      <c r="C33" s="179"/>
      <c r="D33" s="180"/>
      <c r="E33" s="184"/>
      <c r="F33" s="185"/>
      <c r="G33" s="186"/>
      <c r="H33" s="19">
        <v>29</v>
      </c>
      <c r="I33" s="159" t="s">
        <v>55</v>
      </c>
      <c r="J33" s="160"/>
      <c r="K33" s="161"/>
      <c r="L33" s="75">
        <v>0</v>
      </c>
    </row>
    <row r="34" spans="1:12" ht="18.75" customHeight="1">
      <c r="A34" s="201" t="s">
        <v>49</v>
      </c>
      <c r="B34" s="199"/>
      <c r="C34" s="199"/>
      <c r="D34" s="202"/>
      <c r="E34" s="198"/>
      <c r="F34" s="199"/>
      <c r="G34" s="200"/>
      <c r="H34" s="23">
        <v>30</v>
      </c>
      <c r="I34" s="165" t="s">
        <v>56</v>
      </c>
      <c r="J34" s="166"/>
      <c r="K34" s="167"/>
      <c r="L34" s="81">
        <v>0</v>
      </c>
    </row>
    <row r="35" spans="1:12" ht="15" customHeight="1">
      <c r="A35" s="203" t="s">
        <v>67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5"/>
    </row>
    <row r="36" spans="1:12" ht="1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</row>
    <row r="37" spans="1:12" ht="1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4"/>
    </row>
    <row r="38" spans="1:12" ht="1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1:12" ht="1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1:12" ht="1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4"/>
    </row>
    <row r="41" spans="1:12" ht="1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</row>
    <row r="42" spans="1:12" ht="15" customHeight="1">
      <c r="A42" s="206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73">
    <mergeCell ref="A34:D34"/>
    <mergeCell ref="A35:L35"/>
    <mergeCell ref="I33:K33"/>
    <mergeCell ref="I34:K34"/>
    <mergeCell ref="A42:L42"/>
    <mergeCell ref="I30:K30"/>
    <mergeCell ref="A38:L38"/>
    <mergeCell ref="A39:L39"/>
    <mergeCell ref="A40:L40"/>
    <mergeCell ref="A41:L41"/>
    <mergeCell ref="A37:L37"/>
    <mergeCell ref="A32:D33"/>
    <mergeCell ref="E26:G28"/>
    <mergeCell ref="E29:G31"/>
    <mergeCell ref="A36:L36"/>
    <mergeCell ref="A26:D27"/>
    <mergeCell ref="A29:D30"/>
    <mergeCell ref="A28:D28"/>
    <mergeCell ref="A31:D31"/>
    <mergeCell ref="E32:G34"/>
    <mergeCell ref="I31:L31"/>
    <mergeCell ref="I32:K32"/>
    <mergeCell ref="I20:K20"/>
    <mergeCell ref="I21:K21"/>
    <mergeCell ref="I24:K24"/>
    <mergeCell ref="I25:K25"/>
    <mergeCell ref="I27:K27"/>
    <mergeCell ref="I26:L26"/>
    <mergeCell ref="H3:J3"/>
    <mergeCell ref="H4:J4"/>
    <mergeCell ref="B16:B17"/>
    <mergeCell ref="B18:B19"/>
    <mergeCell ref="B20:B21"/>
    <mergeCell ref="B15:D15"/>
    <mergeCell ref="I16:K16"/>
    <mergeCell ref="I17:K17"/>
    <mergeCell ref="I18:K18"/>
    <mergeCell ref="I19:K19"/>
    <mergeCell ref="A7:G7"/>
    <mergeCell ref="A5:C5"/>
    <mergeCell ref="A1:L1"/>
    <mergeCell ref="A2:L2"/>
    <mergeCell ref="D3:G3"/>
    <mergeCell ref="D4:G4"/>
    <mergeCell ref="K3:L3"/>
    <mergeCell ref="K4:L4"/>
    <mergeCell ref="A3:C3"/>
    <mergeCell ref="A4:C4"/>
    <mergeCell ref="H5:J5"/>
    <mergeCell ref="D5:G5"/>
    <mergeCell ref="A8:C8"/>
    <mergeCell ref="A9:C9"/>
    <mergeCell ref="K5:L5"/>
    <mergeCell ref="K7:L7"/>
    <mergeCell ref="D8:G8"/>
    <mergeCell ref="D9:G9"/>
    <mergeCell ref="A6:L6"/>
    <mergeCell ref="H7:J7"/>
    <mergeCell ref="A10:C10"/>
    <mergeCell ref="A11:L11"/>
    <mergeCell ref="H10:J10"/>
    <mergeCell ref="K8:L8"/>
    <mergeCell ref="K9:L9"/>
    <mergeCell ref="K10:L10"/>
    <mergeCell ref="D10:G10"/>
    <mergeCell ref="H8:J8"/>
    <mergeCell ref="H9:J9"/>
    <mergeCell ref="A14:L14"/>
    <mergeCell ref="I15:L15"/>
    <mergeCell ref="E12:F12"/>
    <mergeCell ref="G12:I12"/>
    <mergeCell ref="A13:L13"/>
    <mergeCell ref="A12:C12"/>
  </mergeCells>
  <printOptions horizontalCentered="1"/>
  <pageMargins left="0.3937007874015748" right="0.1968503937007874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&amp;L&amp;"Arial,Kurzíva"&amp;8&amp;F/&amp;A</oddHeader>
    <oddFooter>&amp;L&amp;"Arial,Kurzíva"&amp;8Ing. Radek Fokt&amp;C&amp;6 &amp;R&amp;"Arial,Kurzíva"&amp;8&amp;P/&amp;N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6.625" style="45" customWidth="1"/>
    <col min="2" max="2" width="7.00390625" style="45" customWidth="1"/>
    <col min="3" max="3" width="42.875" style="45" customWidth="1"/>
    <col min="4" max="4" width="10.75390625" style="46" bestFit="1" customWidth="1"/>
    <col min="5" max="5" width="9.75390625" style="46" customWidth="1"/>
    <col min="6" max="6" width="11.75390625" style="46" customWidth="1"/>
    <col min="7" max="16384" width="9.125" style="45" customWidth="1"/>
  </cols>
  <sheetData>
    <row r="1" spans="1:6" s="44" customFormat="1" ht="18">
      <c r="A1" s="48" t="s">
        <v>63</v>
      </c>
      <c r="B1" s="49"/>
      <c r="C1" s="49"/>
      <c r="D1" s="49"/>
      <c r="E1" s="49"/>
      <c r="F1" s="50"/>
    </row>
    <row r="2" spans="1:6" s="44" customFormat="1" ht="12.75">
      <c r="A2" s="51" t="s">
        <v>5</v>
      </c>
      <c r="B2" s="4"/>
      <c r="C2" s="4" t="str">
        <f>'Rozpočet VZT'!C2</f>
        <v>Stavební úpravy vnitřních prostor MŠ Ladova 1676, Litvínov</v>
      </c>
      <c r="D2" s="5"/>
      <c r="E2" s="5"/>
      <c r="F2" s="52"/>
    </row>
    <row r="3" spans="1:6" s="44" customFormat="1" ht="12.75">
      <c r="A3" s="51" t="s">
        <v>6</v>
      </c>
      <c r="B3" s="4"/>
      <c r="C3" s="4" t="str">
        <f>'Rozpočet VZT'!C3</f>
        <v>1.etapa</v>
      </c>
      <c r="D3" s="5"/>
      <c r="E3" s="5"/>
      <c r="F3" s="52"/>
    </row>
    <row r="4" spans="1:6" s="44" customFormat="1" ht="12.75">
      <c r="A4" s="51" t="s">
        <v>9</v>
      </c>
      <c r="B4" s="4"/>
      <c r="C4" s="4" t="s">
        <v>87</v>
      </c>
      <c r="D4" s="5"/>
      <c r="E4" s="5"/>
      <c r="F4" s="52"/>
    </row>
    <row r="5" spans="1:6" s="44" customFormat="1" ht="12.75">
      <c r="A5" s="53" t="s">
        <v>62</v>
      </c>
      <c r="B5" s="5"/>
      <c r="C5" s="5" t="str">
        <f>'Rozpočet VZT'!C5</f>
        <v>Město Litvínov, Náměstí Míru 11 Litvínov</v>
      </c>
      <c r="D5" s="5" t="s">
        <v>7</v>
      </c>
      <c r="E5" s="5" t="s">
        <v>84</v>
      </c>
      <c r="F5" s="52"/>
    </row>
    <row r="6" spans="1:6" s="44" customFormat="1" ht="12.75">
      <c r="A6" s="53" t="s">
        <v>4</v>
      </c>
      <c r="B6" s="5"/>
      <c r="C6" s="5" t="s">
        <v>82</v>
      </c>
      <c r="D6" s="5" t="s">
        <v>8</v>
      </c>
      <c r="E6" s="89">
        <f>'Rozpočet VZT'!F6</f>
        <v>43138</v>
      </c>
      <c r="F6" s="52"/>
    </row>
    <row r="7" spans="1:6" s="44" customFormat="1" ht="13.5" thickBot="1">
      <c r="A7" s="53"/>
      <c r="B7" s="5"/>
      <c r="C7" s="5"/>
      <c r="D7" s="5"/>
      <c r="E7" s="5"/>
      <c r="F7" s="52"/>
    </row>
    <row r="8" spans="1:6" s="44" customFormat="1" ht="22.5">
      <c r="A8" s="54" t="s">
        <v>57</v>
      </c>
      <c r="B8" s="26" t="s">
        <v>58</v>
      </c>
      <c r="C8" s="26" t="s">
        <v>59</v>
      </c>
      <c r="D8" s="26" t="s">
        <v>60</v>
      </c>
      <c r="E8" s="26" t="s">
        <v>38</v>
      </c>
      <c r="F8" s="55" t="s">
        <v>61</v>
      </c>
    </row>
    <row r="9" spans="1:6" s="44" customFormat="1" ht="13.5" thickBot="1">
      <c r="A9" s="56">
        <v>1</v>
      </c>
      <c r="B9" s="47">
        <v>2</v>
      </c>
      <c r="C9" s="47">
        <v>3</v>
      </c>
      <c r="D9" s="47">
        <v>4</v>
      </c>
      <c r="E9" s="47">
        <v>5</v>
      </c>
      <c r="F9" s="57">
        <v>6</v>
      </c>
    </row>
    <row r="10" spans="1:6" ht="15" customHeight="1">
      <c r="A10" s="87"/>
      <c r="B10" s="88"/>
      <c r="C10" s="106" t="s">
        <v>91</v>
      </c>
      <c r="D10" s="59">
        <f>'Rozpočet VZT'!G13</f>
        <v>0</v>
      </c>
      <c r="E10" s="60">
        <f>'Rozpočet VZT'!I13</f>
        <v>0</v>
      </c>
      <c r="F10" s="61">
        <f>SUM(D10:E10)</f>
        <v>0</v>
      </c>
    </row>
    <row r="11" spans="1:6" ht="15" customHeight="1" thickBot="1">
      <c r="A11" s="87"/>
      <c r="B11" s="88"/>
      <c r="C11" s="90" t="s">
        <v>71</v>
      </c>
      <c r="D11" s="59">
        <f>'Rozpočet VZT'!G34</f>
        <v>0</v>
      </c>
      <c r="E11" s="60">
        <f>'Rozpočet VZT'!I34</f>
        <v>0</v>
      </c>
      <c r="F11" s="61">
        <f>SUM(D11:E11)</f>
        <v>0</v>
      </c>
    </row>
    <row r="12" spans="1:6" s="98" customFormat="1" ht="18.75" customHeight="1" thickBot="1">
      <c r="A12" s="211" t="s">
        <v>64</v>
      </c>
      <c r="B12" s="212"/>
      <c r="C12" s="212"/>
      <c r="D12" s="58">
        <f>SUM(D10:D11)</f>
        <v>0</v>
      </c>
      <c r="E12" s="58">
        <f>SUM(E10:E11)</f>
        <v>0</v>
      </c>
      <c r="F12" s="100">
        <f>SUM(D12:E12)</f>
        <v>0</v>
      </c>
    </row>
  </sheetData>
  <sheetProtection/>
  <mergeCells count="1">
    <mergeCell ref="A12:C12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&amp;L&amp;"Arial,Kurzíva"&amp;8&amp;F/&amp;A</oddHeader>
    <oddFooter>&amp;L&amp;"Arial,Kurzíva"&amp;8Ing. Radek Fokt&amp;C&amp;6 &amp;R&amp;"Arial,Kurzíva"&amp;8&amp;P/&amp;N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4" width="3.625" style="30" customWidth="1"/>
    <col min="5" max="5" width="5.75390625" style="31" customWidth="1"/>
    <col min="6" max="6" width="7.875" style="43" customWidth="1"/>
    <col min="7" max="7" width="10.75390625" style="43" customWidth="1"/>
    <col min="8" max="8" width="7.875" style="43" customWidth="1"/>
    <col min="9" max="9" width="10.75390625" style="43" customWidth="1"/>
    <col min="10" max="10" width="11.375" style="43" customWidth="1"/>
    <col min="11" max="16384" width="9.125" style="7" customWidth="1"/>
  </cols>
  <sheetData>
    <row r="1" spans="1:10" s="17" customFormat="1" ht="18">
      <c r="A1" s="2" t="s">
        <v>93</v>
      </c>
      <c r="B1" s="14"/>
      <c r="C1" s="14"/>
      <c r="D1" s="14"/>
      <c r="E1" s="15"/>
      <c r="F1" s="16"/>
      <c r="G1" s="16"/>
      <c r="H1" s="16"/>
      <c r="I1" s="16"/>
      <c r="J1" s="16"/>
    </row>
    <row r="2" spans="1:10" s="8" customFormat="1" ht="11.25">
      <c r="A2" s="3" t="s">
        <v>5</v>
      </c>
      <c r="B2" s="4"/>
      <c r="C2" s="4" t="s">
        <v>107</v>
      </c>
      <c r="D2" s="5"/>
      <c r="E2" s="9"/>
      <c r="F2" s="10"/>
      <c r="G2" s="10"/>
      <c r="H2" s="10"/>
      <c r="I2" s="10"/>
      <c r="J2" s="10"/>
    </row>
    <row r="3" spans="1:10" s="8" customFormat="1" ht="11.25">
      <c r="A3" s="3" t="s">
        <v>6</v>
      </c>
      <c r="B3" s="4"/>
      <c r="C3" s="4" t="s">
        <v>108</v>
      </c>
      <c r="D3" s="5"/>
      <c r="E3" s="9"/>
      <c r="F3" s="10"/>
      <c r="G3" s="10"/>
      <c r="H3" s="10"/>
      <c r="I3" s="10"/>
      <c r="J3" s="10"/>
    </row>
    <row r="4" spans="1:10" s="8" customFormat="1" ht="11.25">
      <c r="A4" s="3" t="s">
        <v>9</v>
      </c>
      <c r="B4" s="4"/>
      <c r="C4" s="4" t="s">
        <v>87</v>
      </c>
      <c r="D4" s="5"/>
      <c r="E4" s="9"/>
      <c r="F4" s="10"/>
      <c r="G4" s="10"/>
      <c r="H4" s="10"/>
      <c r="I4" s="10"/>
      <c r="J4" s="10"/>
    </row>
    <row r="5" spans="1:10" s="8" customFormat="1" ht="11.25" customHeight="1">
      <c r="A5" s="6" t="s">
        <v>62</v>
      </c>
      <c r="B5" s="5"/>
      <c r="C5" s="5" t="s">
        <v>109</v>
      </c>
      <c r="D5" s="213" t="s">
        <v>27</v>
      </c>
      <c r="E5" s="214">
        <v>0</v>
      </c>
      <c r="F5" s="213" t="s">
        <v>83</v>
      </c>
      <c r="G5" s="214">
        <v>0</v>
      </c>
      <c r="H5" s="10"/>
      <c r="I5" s="10"/>
      <c r="J5" s="10"/>
    </row>
    <row r="6" spans="1:10" s="8" customFormat="1" ht="11.25" customHeight="1">
      <c r="A6" s="6" t="s">
        <v>4</v>
      </c>
      <c r="B6" s="5"/>
      <c r="C6" s="5" t="s">
        <v>82</v>
      </c>
      <c r="D6" s="220" t="s">
        <v>98</v>
      </c>
      <c r="E6" s="221">
        <v>0</v>
      </c>
      <c r="F6" s="109">
        <v>43138</v>
      </c>
      <c r="G6" s="108"/>
      <c r="H6" s="10"/>
      <c r="I6" s="10"/>
      <c r="J6" s="10"/>
    </row>
    <row r="7" spans="1:10" s="8" customFormat="1" ht="11.25">
      <c r="A7" s="63"/>
      <c r="B7" s="63"/>
      <c r="C7" s="63"/>
      <c r="D7" s="63"/>
      <c r="E7" s="64"/>
      <c r="F7" s="65"/>
      <c r="G7" s="65"/>
      <c r="H7" s="65"/>
      <c r="I7" s="65"/>
      <c r="J7" s="65"/>
    </row>
    <row r="8" spans="1:10" s="11" customFormat="1" ht="11.25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</row>
    <row r="9" spans="1:10" s="13" customFormat="1" ht="15" customHeight="1">
      <c r="A9" s="226" t="s">
        <v>3</v>
      </c>
      <c r="B9" s="226" t="s">
        <v>92</v>
      </c>
      <c r="C9" s="228" t="s">
        <v>2</v>
      </c>
      <c r="D9" s="228" t="s">
        <v>0</v>
      </c>
      <c r="E9" s="215" t="s">
        <v>1</v>
      </c>
      <c r="F9" s="217" t="s">
        <v>10</v>
      </c>
      <c r="G9" s="217"/>
      <c r="H9" s="218" t="s">
        <v>11</v>
      </c>
      <c r="I9" s="219"/>
      <c r="J9" s="218" t="s">
        <v>12</v>
      </c>
    </row>
    <row r="10" spans="1:10" s="13" customFormat="1" ht="15" customHeight="1">
      <c r="A10" s="226"/>
      <c r="B10" s="226"/>
      <c r="C10" s="228"/>
      <c r="D10" s="228"/>
      <c r="E10" s="215"/>
      <c r="F10" s="62" t="s">
        <v>13</v>
      </c>
      <c r="G10" s="62" t="s">
        <v>12</v>
      </c>
      <c r="H10" s="62" t="s">
        <v>13</v>
      </c>
      <c r="I10" s="62" t="s">
        <v>12</v>
      </c>
      <c r="J10" s="218"/>
    </row>
    <row r="11" spans="1:10" s="13" customFormat="1" ht="15" customHeight="1">
      <c r="A11" s="227"/>
      <c r="B11" s="227"/>
      <c r="C11" s="227"/>
      <c r="D11" s="227"/>
      <c r="E11" s="216"/>
      <c r="F11" s="62" t="s">
        <v>15</v>
      </c>
      <c r="G11" s="62" t="s">
        <v>14</v>
      </c>
      <c r="H11" s="62" t="s">
        <v>15</v>
      </c>
      <c r="I11" s="62" t="s">
        <v>14</v>
      </c>
      <c r="J11" s="62" t="s">
        <v>14</v>
      </c>
    </row>
    <row r="12" spans="1:10" s="8" customFormat="1" ht="6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s="12" customFormat="1" ht="12.75">
      <c r="A13" s="86"/>
      <c r="B13" s="32"/>
      <c r="C13" s="105" t="s">
        <v>110</v>
      </c>
      <c r="D13" s="32"/>
      <c r="E13" s="32"/>
      <c r="F13" s="32"/>
      <c r="G13" s="33">
        <f>SUM(G14:G33)</f>
        <v>0</v>
      </c>
      <c r="H13" s="32"/>
      <c r="I13" s="33">
        <f>SUM(I14:I33)</f>
        <v>0</v>
      </c>
      <c r="J13" s="34">
        <f>SUM(J14:J33)</f>
        <v>0</v>
      </c>
    </row>
    <row r="14" spans="1:10" s="12" customFormat="1" ht="22.5">
      <c r="A14" s="102" t="s">
        <v>134</v>
      </c>
      <c r="B14" s="38" t="s">
        <v>112</v>
      </c>
      <c r="C14" s="39" t="s">
        <v>113</v>
      </c>
      <c r="D14" s="37" t="s">
        <v>70</v>
      </c>
      <c r="E14" s="40">
        <v>1</v>
      </c>
      <c r="F14" s="35">
        <v>0</v>
      </c>
      <c r="G14" s="35">
        <f aca="true" t="shared" si="0" ref="G14:G33">PRODUCT(F14,E14)</f>
        <v>0</v>
      </c>
      <c r="H14" s="41">
        <v>0</v>
      </c>
      <c r="I14" s="35">
        <f aca="true" t="shared" si="1" ref="I14:I33">PRODUCT(H14,E14)</f>
        <v>0</v>
      </c>
      <c r="J14" s="36">
        <f aca="true" t="shared" si="2" ref="J14:J33">SUM(G14,I14)</f>
        <v>0</v>
      </c>
    </row>
    <row r="15" spans="1:10" s="12" customFormat="1" ht="22.5">
      <c r="A15" s="102" t="s">
        <v>133</v>
      </c>
      <c r="B15" s="38" t="s">
        <v>150</v>
      </c>
      <c r="C15" s="39" t="s">
        <v>100</v>
      </c>
      <c r="D15" s="37" t="s">
        <v>70</v>
      </c>
      <c r="E15" s="40">
        <v>2</v>
      </c>
      <c r="F15" s="35">
        <v>0</v>
      </c>
      <c r="G15" s="35">
        <f t="shared" si="0"/>
        <v>0</v>
      </c>
      <c r="H15" s="41">
        <v>0</v>
      </c>
      <c r="I15" s="35">
        <f t="shared" si="1"/>
        <v>0</v>
      </c>
      <c r="J15" s="36">
        <f t="shared" si="2"/>
        <v>0</v>
      </c>
    </row>
    <row r="16" spans="1:10" s="12" customFormat="1" ht="22.5">
      <c r="A16" s="102" t="s">
        <v>132</v>
      </c>
      <c r="B16" s="38" t="s">
        <v>114</v>
      </c>
      <c r="C16" s="39" t="s">
        <v>115</v>
      </c>
      <c r="D16" s="37" t="s">
        <v>70</v>
      </c>
      <c r="E16" s="40">
        <v>1</v>
      </c>
      <c r="F16" s="35">
        <v>0</v>
      </c>
      <c r="G16" s="35">
        <f t="shared" si="0"/>
        <v>0</v>
      </c>
      <c r="H16" s="41">
        <v>0</v>
      </c>
      <c r="I16" s="35">
        <f t="shared" si="1"/>
        <v>0</v>
      </c>
      <c r="J16" s="36">
        <f t="shared" si="2"/>
        <v>0</v>
      </c>
    </row>
    <row r="17" spans="1:10" s="12" customFormat="1" ht="22.5">
      <c r="A17" s="102" t="s">
        <v>131</v>
      </c>
      <c r="B17" s="38" t="s">
        <v>117</v>
      </c>
      <c r="C17" s="39" t="s">
        <v>116</v>
      </c>
      <c r="D17" s="37" t="s">
        <v>70</v>
      </c>
      <c r="E17" s="40">
        <v>4</v>
      </c>
      <c r="F17" s="35">
        <v>0</v>
      </c>
      <c r="G17" s="35">
        <f t="shared" si="0"/>
        <v>0</v>
      </c>
      <c r="H17" s="41">
        <v>0</v>
      </c>
      <c r="I17" s="35">
        <f t="shared" si="1"/>
        <v>0</v>
      </c>
      <c r="J17" s="36">
        <f t="shared" si="2"/>
        <v>0</v>
      </c>
    </row>
    <row r="18" spans="1:10" s="12" customFormat="1" ht="33.75">
      <c r="A18" s="102" t="s">
        <v>130</v>
      </c>
      <c r="B18" s="38" t="s">
        <v>125</v>
      </c>
      <c r="C18" s="39" t="s">
        <v>126</v>
      </c>
      <c r="D18" s="37" t="s">
        <v>70</v>
      </c>
      <c r="E18" s="40">
        <v>1</v>
      </c>
      <c r="F18" s="35">
        <v>0</v>
      </c>
      <c r="G18" s="35">
        <f t="shared" si="0"/>
        <v>0</v>
      </c>
      <c r="H18" s="41">
        <v>0</v>
      </c>
      <c r="I18" s="35">
        <f t="shared" si="1"/>
        <v>0</v>
      </c>
      <c r="J18" s="36">
        <f t="shared" si="2"/>
        <v>0</v>
      </c>
    </row>
    <row r="19" spans="1:10" s="12" customFormat="1" ht="11.25">
      <c r="A19" s="102" t="s">
        <v>135</v>
      </c>
      <c r="B19" s="38" t="s">
        <v>118</v>
      </c>
      <c r="C19" s="39" t="s">
        <v>119</v>
      </c>
      <c r="D19" s="37" t="s">
        <v>70</v>
      </c>
      <c r="E19" s="40">
        <v>2</v>
      </c>
      <c r="F19" s="35">
        <v>0</v>
      </c>
      <c r="G19" s="35">
        <f t="shared" si="0"/>
        <v>0</v>
      </c>
      <c r="H19" s="41">
        <v>0</v>
      </c>
      <c r="I19" s="35">
        <f t="shared" si="1"/>
        <v>0</v>
      </c>
      <c r="J19" s="36">
        <f t="shared" si="2"/>
        <v>0</v>
      </c>
    </row>
    <row r="20" spans="1:10" s="12" customFormat="1" ht="11.25">
      <c r="A20" s="102" t="s">
        <v>136</v>
      </c>
      <c r="B20" s="38" t="s">
        <v>102</v>
      </c>
      <c r="C20" s="39" t="s">
        <v>97</v>
      </c>
      <c r="D20" s="37" t="s">
        <v>70</v>
      </c>
      <c r="E20" s="40">
        <v>9</v>
      </c>
      <c r="F20" s="35">
        <v>0</v>
      </c>
      <c r="G20" s="35">
        <f t="shared" si="0"/>
        <v>0</v>
      </c>
      <c r="H20" s="41">
        <v>0</v>
      </c>
      <c r="I20" s="35">
        <f t="shared" si="1"/>
        <v>0</v>
      </c>
      <c r="J20" s="36">
        <f t="shared" si="2"/>
        <v>0</v>
      </c>
    </row>
    <row r="21" spans="1:10" s="12" customFormat="1" ht="11.25">
      <c r="A21" s="102" t="s">
        <v>137</v>
      </c>
      <c r="B21" s="38" t="s">
        <v>120</v>
      </c>
      <c r="C21" s="39" t="s">
        <v>121</v>
      </c>
      <c r="D21" s="37" t="s">
        <v>70</v>
      </c>
      <c r="E21" s="40">
        <v>17</v>
      </c>
      <c r="F21" s="35">
        <v>0</v>
      </c>
      <c r="G21" s="35">
        <f t="shared" si="0"/>
        <v>0</v>
      </c>
      <c r="H21" s="41">
        <v>0</v>
      </c>
      <c r="I21" s="35">
        <f t="shared" si="1"/>
        <v>0</v>
      </c>
      <c r="J21" s="36">
        <f t="shared" si="2"/>
        <v>0</v>
      </c>
    </row>
    <row r="22" spans="1:10" s="12" customFormat="1" ht="33.75">
      <c r="A22" s="102" t="s">
        <v>138</v>
      </c>
      <c r="B22" s="38" t="s">
        <v>143</v>
      </c>
      <c r="C22" s="39" t="s">
        <v>144</v>
      </c>
      <c r="D22" s="37" t="s">
        <v>70</v>
      </c>
      <c r="E22" s="40">
        <v>1</v>
      </c>
      <c r="F22" s="35">
        <v>0</v>
      </c>
      <c r="G22" s="35">
        <f t="shared" si="0"/>
        <v>0</v>
      </c>
      <c r="H22" s="41">
        <v>0</v>
      </c>
      <c r="I22" s="35">
        <f t="shared" si="1"/>
        <v>0</v>
      </c>
      <c r="J22" s="36">
        <f t="shared" si="2"/>
        <v>0</v>
      </c>
    </row>
    <row r="23" spans="1:10" s="12" customFormat="1" ht="11.25">
      <c r="A23" s="102" t="s">
        <v>139</v>
      </c>
      <c r="B23" s="38" t="s">
        <v>122</v>
      </c>
      <c r="C23" s="39" t="s">
        <v>101</v>
      </c>
      <c r="D23" s="37" t="s">
        <v>70</v>
      </c>
      <c r="E23" s="40">
        <v>2</v>
      </c>
      <c r="F23" s="35">
        <v>0</v>
      </c>
      <c r="G23" s="35">
        <f t="shared" si="0"/>
        <v>0</v>
      </c>
      <c r="H23" s="41">
        <v>0</v>
      </c>
      <c r="I23" s="35">
        <f t="shared" si="1"/>
        <v>0</v>
      </c>
      <c r="J23" s="36">
        <f t="shared" si="2"/>
        <v>0</v>
      </c>
    </row>
    <row r="24" spans="1:10" s="12" customFormat="1" ht="11.25">
      <c r="A24" s="102" t="s">
        <v>140</v>
      </c>
      <c r="B24" s="38" t="s">
        <v>103</v>
      </c>
      <c r="C24" s="39" t="s">
        <v>101</v>
      </c>
      <c r="D24" s="37" t="s">
        <v>70</v>
      </c>
      <c r="E24" s="40">
        <v>2</v>
      </c>
      <c r="F24" s="35">
        <v>0</v>
      </c>
      <c r="G24" s="35">
        <f t="shared" si="0"/>
        <v>0</v>
      </c>
      <c r="H24" s="41">
        <v>0</v>
      </c>
      <c r="I24" s="35">
        <f t="shared" si="1"/>
        <v>0</v>
      </c>
      <c r="J24" s="36">
        <f t="shared" si="2"/>
        <v>0</v>
      </c>
    </row>
    <row r="25" spans="1:10" s="12" customFormat="1" ht="11.25">
      <c r="A25" s="102" t="s">
        <v>141</v>
      </c>
      <c r="B25" s="38" t="s">
        <v>123</v>
      </c>
      <c r="C25" s="39" t="s">
        <v>101</v>
      </c>
      <c r="D25" s="37" t="s">
        <v>70</v>
      </c>
      <c r="E25" s="40">
        <v>2</v>
      </c>
      <c r="F25" s="35">
        <v>0</v>
      </c>
      <c r="G25" s="35">
        <f t="shared" si="0"/>
        <v>0</v>
      </c>
      <c r="H25" s="41">
        <v>0</v>
      </c>
      <c r="I25" s="35">
        <f t="shared" si="1"/>
        <v>0</v>
      </c>
      <c r="J25" s="36">
        <f t="shared" si="2"/>
        <v>0</v>
      </c>
    </row>
    <row r="26" spans="1:10" s="12" customFormat="1" ht="11.25">
      <c r="A26" s="102" t="s">
        <v>142</v>
      </c>
      <c r="B26" s="38" t="s">
        <v>124</v>
      </c>
      <c r="C26" s="39" t="s">
        <v>101</v>
      </c>
      <c r="D26" s="37" t="s">
        <v>70</v>
      </c>
      <c r="E26" s="40">
        <v>4</v>
      </c>
      <c r="F26" s="35">
        <v>0</v>
      </c>
      <c r="G26" s="35">
        <f t="shared" si="0"/>
        <v>0</v>
      </c>
      <c r="H26" s="41">
        <v>0</v>
      </c>
      <c r="I26" s="35">
        <f t="shared" si="1"/>
        <v>0</v>
      </c>
      <c r="J26" s="36">
        <f t="shared" si="2"/>
        <v>0</v>
      </c>
    </row>
    <row r="27" spans="1:10" s="12" customFormat="1" ht="11.25">
      <c r="A27" s="102"/>
      <c r="B27" s="38"/>
      <c r="C27" s="39" t="s">
        <v>147</v>
      </c>
      <c r="D27" s="37" t="s">
        <v>70</v>
      </c>
      <c r="E27" s="40">
        <v>3</v>
      </c>
      <c r="F27" s="35">
        <v>0</v>
      </c>
      <c r="G27" s="35">
        <f>PRODUCT(F27,E27)</f>
        <v>0</v>
      </c>
      <c r="H27" s="41">
        <v>0</v>
      </c>
      <c r="I27" s="35">
        <f>PRODUCT(H27,E27)</f>
        <v>0</v>
      </c>
      <c r="J27" s="36">
        <f>SUM(G27,I27)</f>
        <v>0</v>
      </c>
    </row>
    <row r="28" spans="1:10" s="12" customFormat="1" ht="11.25">
      <c r="A28" s="102"/>
      <c r="B28" s="38"/>
      <c r="C28" s="39" t="s">
        <v>148</v>
      </c>
      <c r="D28" s="37" t="s">
        <v>70</v>
      </c>
      <c r="E28" s="40">
        <v>5</v>
      </c>
      <c r="F28" s="35">
        <v>0</v>
      </c>
      <c r="G28" s="35">
        <f>PRODUCT(F28,E28)</f>
        <v>0</v>
      </c>
      <c r="H28" s="41">
        <v>0</v>
      </c>
      <c r="I28" s="35">
        <f>PRODUCT(H28,E28)</f>
        <v>0</v>
      </c>
      <c r="J28" s="36">
        <f>SUM(G28,I28)</f>
        <v>0</v>
      </c>
    </row>
    <row r="29" spans="1:10" s="12" customFormat="1" ht="22.5">
      <c r="A29" s="102"/>
      <c r="B29" s="38" t="s">
        <v>104</v>
      </c>
      <c r="C29" s="39" t="s">
        <v>127</v>
      </c>
      <c r="D29" s="37" t="s">
        <v>99</v>
      </c>
      <c r="E29" s="40">
        <v>3</v>
      </c>
      <c r="F29" s="35">
        <v>0</v>
      </c>
      <c r="G29" s="35">
        <f t="shared" si="0"/>
        <v>0</v>
      </c>
      <c r="H29" s="41">
        <v>0</v>
      </c>
      <c r="I29" s="35">
        <f t="shared" si="1"/>
        <v>0</v>
      </c>
      <c r="J29" s="36">
        <f t="shared" si="2"/>
        <v>0</v>
      </c>
    </row>
    <row r="30" spans="1:10" s="12" customFormat="1" ht="22.5">
      <c r="A30" s="102"/>
      <c r="B30" s="38" t="s">
        <v>105</v>
      </c>
      <c r="C30" s="39" t="s">
        <v>127</v>
      </c>
      <c r="D30" s="37" t="s">
        <v>99</v>
      </c>
      <c r="E30" s="40">
        <v>20</v>
      </c>
      <c r="F30" s="35">
        <v>0</v>
      </c>
      <c r="G30" s="35">
        <f t="shared" si="0"/>
        <v>0</v>
      </c>
      <c r="H30" s="41">
        <v>0</v>
      </c>
      <c r="I30" s="35">
        <f t="shared" si="1"/>
        <v>0</v>
      </c>
      <c r="J30" s="36">
        <f t="shared" si="2"/>
        <v>0</v>
      </c>
    </row>
    <row r="31" spans="1:10" s="12" customFormat="1" ht="22.5">
      <c r="A31" s="102"/>
      <c r="B31" s="38" t="s">
        <v>128</v>
      </c>
      <c r="C31" s="39" t="s">
        <v>127</v>
      </c>
      <c r="D31" s="37" t="s">
        <v>70</v>
      </c>
      <c r="E31" s="40">
        <v>11</v>
      </c>
      <c r="F31" s="35">
        <v>0</v>
      </c>
      <c r="G31" s="35">
        <f t="shared" si="0"/>
        <v>0</v>
      </c>
      <c r="H31" s="41">
        <v>0</v>
      </c>
      <c r="I31" s="35">
        <f t="shared" si="1"/>
        <v>0</v>
      </c>
      <c r="J31" s="36">
        <f t="shared" si="2"/>
        <v>0</v>
      </c>
    </row>
    <row r="32" spans="1:10" s="12" customFormat="1" ht="22.5">
      <c r="A32" s="102"/>
      <c r="B32" s="38" t="s">
        <v>129</v>
      </c>
      <c r="C32" s="39" t="s">
        <v>127</v>
      </c>
      <c r="D32" s="37" t="s">
        <v>70</v>
      </c>
      <c r="E32" s="40">
        <v>14</v>
      </c>
      <c r="F32" s="35">
        <v>0</v>
      </c>
      <c r="G32" s="35">
        <f t="shared" si="0"/>
        <v>0</v>
      </c>
      <c r="H32" s="41">
        <v>0</v>
      </c>
      <c r="I32" s="35">
        <f t="shared" si="1"/>
        <v>0</v>
      </c>
      <c r="J32" s="36">
        <f t="shared" si="2"/>
        <v>0</v>
      </c>
    </row>
    <row r="33" spans="1:10" s="12" customFormat="1" ht="11.25">
      <c r="A33" s="102"/>
      <c r="B33" s="38" t="s">
        <v>96</v>
      </c>
      <c r="C33" s="39" t="s">
        <v>95</v>
      </c>
      <c r="D33" s="37" t="s">
        <v>70</v>
      </c>
      <c r="E33" s="40">
        <v>18</v>
      </c>
      <c r="F33" s="35">
        <v>0</v>
      </c>
      <c r="G33" s="35">
        <f t="shared" si="0"/>
        <v>0</v>
      </c>
      <c r="H33" s="41">
        <v>0</v>
      </c>
      <c r="I33" s="35">
        <f t="shared" si="1"/>
        <v>0</v>
      </c>
      <c r="J33" s="36">
        <f t="shared" si="2"/>
        <v>0</v>
      </c>
    </row>
    <row r="34" spans="1:10" s="12" customFormat="1" ht="12.75">
      <c r="A34" s="86"/>
      <c r="B34" s="32"/>
      <c r="C34" s="42" t="s">
        <v>71</v>
      </c>
      <c r="D34" s="32"/>
      <c r="E34" s="32"/>
      <c r="F34" s="32"/>
      <c r="G34" s="33">
        <f>SUM(G35:G38)</f>
        <v>0</v>
      </c>
      <c r="H34" s="32"/>
      <c r="I34" s="33">
        <f>SUM(I35:I38)</f>
        <v>0</v>
      </c>
      <c r="J34" s="34">
        <f>SUM(J35:J38)</f>
        <v>0</v>
      </c>
    </row>
    <row r="35" spans="1:10" s="12" customFormat="1" ht="11.25">
      <c r="A35" s="37"/>
      <c r="B35" s="38"/>
      <c r="C35" s="39" t="s">
        <v>76</v>
      </c>
      <c r="D35" s="37" t="s">
        <v>88</v>
      </c>
      <c r="E35" s="40">
        <v>24</v>
      </c>
      <c r="F35" s="35">
        <v>0</v>
      </c>
      <c r="G35" s="35">
        <f>PRODUCT(F35,E35)</f>
        <v>0</v>
      </c>
      <c r="H35" s="41">
        <v>0</v>
      </c>
      <c r="I35" s="35">
        <f>PRODUCT(H35,E35)</f>
        <v>0</v>
      </c>
      <c r="J35" s="36">
        <f>SUM(G35,I35)</f>
        <v>0</v>
      </c>
    </row>
    <row r="36" spans="1:10" s="12" customFormat="1" ht="11.25">
      <c r="A36" s="37"/>
      <c r="B36" s="38"/>
      <c r="C36" s="39" t="s">
        <v>145</v>
      </c>
      <c r="D36" s="37" t="s">
        <v>106</v>
      </c>
      <c r="E36" s="40">
        <v>1</v>
      </c>
      <c r="F36" s="35">
        <v>0</v>
      </c>
      <c r="G36" s="35">
        <f>PRODUCT(F36,E36)</f>
        <v>0</v>
      </c>
      <c r="H36" s="41">
        <v>0</v>
      </c>
      <c r="I36" s="35">
        <f>PRODUCT(H36,E36)</f>
        <v>0</v>
      </c>
      <c r="J36" s="36">
        <f>SUM(G36,I36)</f>
        <v>0</v>
      </c>
    </row>
    <row r="37" spans="1:10" s="1" customFormat="1" ht="12.75">
      <c r="A37" s="37"/>
      <c r="B37" s="38"/>
      <c r="C37" s="39" t="s">
        <v>89</v>
      </c>
      <c r="D37" s="37" t="s">
        <v>106</v>
      </c>
      <c r="E37" s="40">
        <v>1</v>
      </c>
      <c r="F37" s="35">
        <v>0</v>
      </c>
      <c r="G37" s="35">
        <f>PRODUCT(F37,E37)</f>
        <v>0</v>
      </c>
      <c r="H37" s="41">
        <v>0</v>
      </c>
      <c r="I37" s="35">
        <f>PRODUCT(H37,E37)</f>
        <v>0</v>
      </c>
      <c r="J37" s="36">
        <f>SUM(G37,I37)</f>
        <v>0</v>
      </c>
    </row>
    <row r="38" spans="1:10" s="12" customFormat="1" ht="11.25">
      <c r="A38" s="37"/>
      <c r="B38" s="38"/>
      <c r="C38" s="39" t="s">
        <v>90</v>
      </c>
      <c r="D38" s="37" t="s">
        <v>106</v>
      </c>
      <c r="E38" s="40">
        <v>1</v>
      </c>
      <c r="F38" s="35">
        <v>0</v>
      </c>
      <c r="G38" s="35">
        <f>PRODUCT(F38,E38)</f>
        <v>0</v>
      </c>
      <c r="H38" s="41">
        <v>0</v>
      </c>
      <c r="I38" s="35">
        <f>PRODUCT(H38,E38)</f>
        <v>0</v>
      </c>
      <c r="J38" s="36">
        <f>SUM(G38,I38)</f>
        <v>0</v>
      </c>
    </row>
  </sheetData>
  <sheetProtection/>
  <mergeCells count="13">
    <mergeCell ref="A12:J12"/>
    <mergeCell ref="A8:J8"/>
    <mergeCell ref="A9:A11"/>
    <mergeCell ref="B9:B11"/>
    <mergeCell ref="C9:C11"/>
    <mergeCell ref="J9:J10"/>
    <mergeCell ref="D9:D11"/>
    <mergeCell ref="F5:G5"/>
    <mergeCell ref="E9:E11"/>
    <mergeCell ref="F9:G9"/>
    <mergeCell ref="H9:I9"/>
    <mergeCell ref="D5:E5"/>
    <mergeCell ref="D6:E6"/>
  </mergeCells>
  <conditionalFormatting sqref="D35:E35 D38:E38">
    <cfRule type="cellIs" priority="3081" dxfId="0" operator="equal" stopIfTrue="1">
      <formula>""</formula>
    </cfRule>
    <cfRule type="cellIs" priority="3082" dxfId="0" operator="equal" stopIfTrue="1">
      <formula>"?"</formula>
    </cfRule>
  </conditionalFormatting>
  <conditionalFormatting sqref="G38 J38">
    <cfRule type="cellIs" priority="2981" dxfId="56" operator="equal" stopIfTrue="1">
      <formula>""</formula>
    </cfRule>
    <cfRule type="cellIs" priority="2982" dxfId="56" operator="equal" stopIfTrue="1">
      <formula>"-"</formula>
    </cfRule>
  </conditionalFormatting>
  <conditionalFormatting sqref="H38">
    <cfRule type="cellIs" priority="2983" dxfId="0" operator="equal" stopIfTrue="1">
      <formula>""</formula>
    </cfRule>
    <cfRule type="cellIs" priority="2984" dxfId="0" operator="equal" stopIfTrue="1">
      <formula>"?"</formula>
    </cfRule>
  </conditionalFormatting>
  <conditionalFormatting sqref="G35 I35:J35">
    <cfRule type="cellIs" priority="2985" dxfId="56" operator="equal" stopIfTrue="1">
      <formula>""</formula>
    </cfRule>
    <cfRule type="cellIs" priority="2986" dxfId="56" operator="equal" stopIfTrue="1">
      <formula>"-"</formula>
    </cfRule>
  </conditionalFormatting>
  <conditionalFormatting sqref="H35">
    <cfRule type="cellIs" priority="2987" dxfId="0" operator="equal" stopIfTrue="1">
      <formula>""</formula>
    </cfRule>
    <cfRule type="cellIs" priority="2988" dxfId="0" operator="equal" stopIfTrue="1">
      <formula>"?"</formula>
    </cfRule>
  </conditionalFormatting>
  <conditionalFormatting sqref="I37">
    <cfRule type="cellIs" priority="2711" dxfId="56" operator="equal" stopIfTrue="1">
      <formula>""</formula>
    </cfRule>
    <cfRule type="cellIs" priority="2712" dxfId="56" operator="equal" stopIfTrue="1">
      <formula>"-"</formula>
    </cfRule>
  </conditionalFormatting>
  <conditionalFormatting sqref="H37">
    <cfRule type="cellIs" priority="2715" dxfId="0" operator="equal" stopIfTrue="1">
      <formula>""</formula>
    </cfRule>
    <cfRule type="cellIs" priority="2716" dxfId="0" operator="equal" stopIfTrue="1">
      <formula>"?"</formula>
    </cfRule>
  </conditionalFormatting>
  <conditionalFormatting sqref="I38">
    <cfRule type="cellIs" priority="2719" dxfId="56" operator="equal" stopIfTrue="1">
      <formula>""</formula>
    </cfRule>
    <cfRule type="cellIs" priority="2720" dxfId="56" operator="equal" stopIfTrue="1">
      <formula>"-"</formula>
    </cfRule>
  </conditionalFormatting>
  <conditionalFormatting sqref="D37:E37">
    <cfRule type="cellIs" priority="2717" dxfId="0" operator="equal" stopIfTrue="1">
      <formula>""</formula>
    </cfRule>
    <cfRule type="cellIs" priority="2718" dxfId="0" operator="equal" stopIfTrue="1">
      <formula>"?"</formula>
    </cfRule>
  </conditionalFormatting>
  <conditionalFormatting sqref="G37 J37">
    <cfRule type="cellIs" priority="2713" dxfId="56" operator="equal" stopIfTrue="1">
      <formula>""</formula>
    </cfRule>
    <cfRule type="cellIs" priority="2714" dxfId="56" operator="equal" stopIfTrue="1">
      <formula>"-"</formula>
    </cfRule>
  </conditionalFormatting>
  <conditionalFormatting sqref="G14 J14">
    <cfRule type="cellIs" priority="373" dxfId="56" operator="equal" stopIfTrue="1">
      <formula>""</formula>
    </cfRule>
    <cfRule type="cellIs" priority="374" dxfId="56" operator="equal" stopIfTrue="1">
      <formula>"-"</formula>
    </cfRule>
  </conditionalFormatting>
  <conditionalFormatting sqref="H14 D14:E14">
    <cfRule type="cellIs" priority="375" dxfId="0" operator="equal" stopIfTrue="1">
      <formula>""</formula>
    </cfRule>
    <cfRule type="cellIs" priority="376" dxfId="0" operator="equal" stopIfTrue="1">
      <formula>"?"</formula>
    </cfRule>
  </conditionalFormatting>
  <conditionalFormatting sqref="I14">
    <cfRule type="cellIs" priority="371" dxfId="56" operator="equal" stopIfTrue="1">
      <formula>""</formula>
    </cfRule>
    <cfRule type="cellIs" priority="372" dxfId="56" operator="equal" stopIfTrue="1">
      <formula>"-"</formula>
    </cfRule>
  </conditionalFormatting>
  <conditionalFormatting sqref="G24 J24">
    <cfRule type="cellIs" priority="367" dxfId="56" operator="equal" stopIfTrue="1">
      <formula>""</formula>
    </cfRule>
    <cfRule type="cellIs" priority="368" dxfId="56" operator="equal" stopIfTrue="1">
      <formula>"-"</formula>
    </cfRule>
  </conditionalFormatting>
  <conditionalFormatting sqref="H24 D24:E24">
    <cfRule type="cellIs" priority="369" dxfId="0" operator="equal" stopIfTrue="1">
      <formula>""</formula>
    </cfRule>
    <cfRule type="cellIs" priority="370" dxfId="0" operator="equal" stopIfTrue="1">
      <formula>"?"</formula>
    </cfRule>
  </conditionalFormatting>
  <conditionalFormatting sqref="I24">
    <cfRule type="cellIs" priority="365" dxfId="56" operator="equal" stopIfTrue="1">
      <formula>""</formula>
    </cfRule>
    <cfRule type="cellIs" priority="366" dxfId="56" operator="equal" stopIfTrue="1">
      <formula>"-"</formula>
    </cfRule>
  </conditionalFormatting>
  <conditionalFormatting sqref="G30 J30">
    <cfRule type="cellIs" priority="361" dxfId="56" operator="equal" stopIfTrue="1">
      <formula>""</formula>
    </cfRule>
    <cfRule type="cellIs" priority="362" dxfId="56" operator="equal" stopIfTrue="1">
      <formula>"-"</formula>
    </cfRule>
  </conditionalFormatting>
  <conditionalFormatting sqref="I30">
    <cfRule type="cellIs" priority="359" dxfId="56" operator="equal" stopIfTrue="1">
      <formula>""</formula>
    </cfRule>
    <cfRule type="cellIs" priority="360" dxfId="56" operator="equal" stopIfTrue="1">
      <formula>"-"</formula>
    </cfRule>
  </conditionalFormatting>
  <conditionalFormatting sqref="H30 E30">
    <cfRule type="cellIs" priority="363" dxfId="0" operator="equal" stopIfTrue="1">
      <formula>""</formula>
    </cfRule>
    <cfRule type="cellIs" priority="364" dxfId="0" operator="equal" stopIfTrue="1">
      <formula>"?"</formula>
    </cfRule>
  </conditionalFormatting>
  <conditionalFormatting sqref="D30">
    <cfRule type="cellIs" priority="357" dxfId="0" operator="equal" stopIfTrue="1">
      <formula>""</formula>
    </cfRule>
    <cfRule type="cellIs" priority="358" dxfId="0" operator="equal" stopIfTrue="1">
      <formula>"?"</formula>
    </cfRule>
  </conditionalFormatting>
  <conditionalFormatting sqref="I20">
    <cfRule type="cellIs" priority="345" dxfId="56" operator="equal" stopIfTrue="1">
      <formula>""</formula>
    </cfRule>
    <cfRule type="cellIs" priority="346" dxfId="56" operator="equal" stopIfTrue="1">
      <formula>"-"</formula>
    </cfRule>
  </conditionalFormatting>
  <conditionalFormatting sqref="H20 D20:E20">
    <cfRule type="cellIs" priority="349" dxfId="0" operator="equal" stopIfTrue="1">
      <formula>""</formula>
    </cfRule>
    <cfRule type="cellIs" priority="350" dxfId="0" operator="equal" stopIfTrue="1">
      <formula>"?"</formula>
    </cfRule>
  </conditionalFormatting>
  <conditionalFormatting sqref="G20 J20">
    <cfRule type="cellIs" priority="347" dxfId="56" operator="equal" stopIfTrue="1">
      <formula>""</formula>
    </cfRule>
    <cfRule type="cellIs" priority="348" dxfId="56" operator="equal" stopIfTrue="1">
      <formula>"-"</formula>
    </cfRule>
  </conditionalFormatting>
  <conditionalFormatting sqref="H32 E32">
    <cfRule type="cellIs" priority="315" dxfId="0" operator="equal" stopIfTrue="1">
      <formula>""</formula>
    </cfRule>
    <cfRule type="cellIs" priority="316" dxfId="0" operator="equal" stopIfTrue="1">
      <formula>"?"</formula>
    </cfRule>
  </conditionalFormatting>
  <conditionalFormatting sqref="I32">
    <cfRule type="cellIs" priority="311" dxfId="56" operator="equal" stopIfTrue="1">
      <formula>""</formula>
    </cfRule>
    <cfRule type="cellIs" priority="312" dxfId="56" operator="equal" stopIfTrue="1">
      <formula>"-"</formula>
    </cfRule>
  </conditionalFormatting>
  <conditionalFormatting sqref="G32 J32">
    <cfRule type="cellIs" priority="313" dxfId="56" operator="equal" stopIfTrue="1">
      <formula>""</formula>
    </cfRule>
    <cfRule type="cellIs" priority="314" dxfId="56" operator="equal" stopIfTrue="1">
      <formula>"-"</formula>
    </cfRule>
  </conditionalFormatting>
  <conditionalFormatting sqref="D32">
    <cfRule type="cellIs" priority="309" dxfId="0" operator="equal" stopIfTrue="1">
      <formula>""</formula>
    </cfRule>
    <cfRule type="cellIs" priority="310" dxfId="0" operator="equal" stopIfTrue="1">
      <formula>"?"</formula>
    </cfRule>
  </conditionalFormatting>
  <conditionalFormatting sqref="H33 E33">
    <cfRule type="cellIs" priority="307" dxfId="0" operator="equal" stopIfTrue="1">
      <formula>""</formula>
    </cfRule>
    <cfRule type="cellIs" priority="308" dxfId="0" operator="equal" stopIfTrue="1">
      <formula>"?"</formula>
    </cfRule>
  </conditionalFormatting>
  <conditionalFormatting sqref="I33">
    <cfRule type="cellIs" priority="303" dxfId="56" operator="equal" stopIfTrue="1">
      <formula>""</formula>
    </cfRule>
    <cfRule type="cellIs" priority="304" dxfId="56" operator="equal" stopIfTrue="1">
      <formula>"-"</formula>
    </cfRule>
  </conditionalFormatting>
  <conditionalFormatting sqref="G33 J33">
    <cfRule type="cellIs" priority="305" dxfId="56" operator="equal" stopIfTrue="1">
      <formula>""</formula>
    </cfRule>
    <cfRule type="cellIs" priority="306" dxfId="56" operator="equal" stopIfTrue="1">
      <formula>"-"</formula>
    </cfRule>
  </conditionalFormatting>
  <conditionalFormatting sqref="D33">
    <cfRule type="cellIs" priority="301" dxfId="0" operator="equal" stopIfTrue="1">
      <formula>""</formula>
    </cfRule>
    <cfRule type="cellIs" priority="302" dxfId="0" operator="equal" stopIfTrue="1">
      <formula>"?"</formula>
    </cfRule>
  </conditionalFormatting>
  <conditionalFormatting sqref="I29">
    <cfRule type="cellIs" priority="205" dxfId="56" operator="equal" stopIfTrue="1">
      <formula>""</formula>
    </cfRule>
    <cfRule type="cellIs" priority="206" dxfId="56" operator="equal" stopIfTrue="1">
      <formula>"-"</formula>
    </cfRule>
  </conditionalFormatting>
  <conditionalFormatting sqref="G29 J29">
    <cfRule type="cellIs" priority="207" dxfId="56" operator="equal" stopIfTrue="1">
      <formula>""</formula>
    </cfRule>
    <cfRule type="cellIs" priority="208" dxfId="56" operator="equal" stopIfTrue="1">
      <formula>"-"</formula>
    </cfRule>
  </conditionalFormatting>
  <conditionalFormatting sqref="H29 E29">
    <cfRule type="cellIs" priority="209" dxfId="0" operator="equal" stopIfTrue="1">
      <formula>""</formula>
    </cfRule>
    <cfRule type="cellIs" priority="210" dxfId="0" operator="equal" stopIfTrue="1">
      <formula>"?"</formula>
    </cfRule>
  </conditionalFormatting>
  <conditionalFormatting sqref="I31">
    <cfRule type="cellIs" priority="197" dxfId="56" operator="equal" stopIfTrue="1">
      <formula>""</formula>
    </cfRule>
    <cfRule type="cellIs" priority="198" dxfId="56" operator="equal" stopIfTrue="1">
      <formula>"-"</formula>
    </cfRule>
  </conditionalFormatting>
  <conditionalFormatting sqref="D29">
    <cfRule type="cellIs" priority="203" dxfId="0" operator="equal" stopIfTrue="1">
      <formula>""</formula>
    </cfRule>
    <cfRule type="cellIs" priority="204" dxfId="0" operator="equal" stopIfTrue="1">
      <formula>"?"</formula>
    </cfRule>
  </conditionalFormatting>
  <conditionalFormatting sqref="G31 J31">
    <cfRule type="cellIs" priority="199" dxfId="56" operator="equal" stopIfTrue="1">
      <formula>""</formula>
    </cfRule>
    <cfRule type="cellIs" priority="200" dxfId="56" operator="equal" stopIfTrue="1">
      <formula>"-"</formula>
    </cfRule>
  </conditionalFormatting>
  <conditionalFormatting sqref="H31 E31">
    <cfRule type="cellIs" priority="201" dxfId="0" operator="equal" stopIfTrue="1">
      <formula>""</formula>
    </cfRule>
    <cfRule type="cellIs" priority="202" dxfId="0" operator="equal" stopIfTrue="1">
      <formula>"?"</formula>
    </cfRule>
  </conditionalFormatting>
  <conditionalFormatting sqref="D31">
    <cfRule type="cellIs" priority="195" dxfId="0" operator="equal" stopIfTrue="1">
      <formula>""</formula>
    </cfRule>
    <cfRule type="cellIs" priority="196" dxfId="0" operator="equal" stopIfTrue="1">
      <formula>"?"</formula>
    </cfRule>
  </conditionalFormatting>
  <conditionalFormatting sqref="G15 J15">
    <cfRule type="cellIs" priority="89" dxfId="56" operator="equal" stopIfTrue="1">
      <formula>""</formula>
    </cfRule>
    <cfRule type="cellIs" priority="90" dxfId="56" operator="equal" stopIfTrue="1">
      <formula>"-"</formula>
    </cfRule>
  </conditionalFormatting>
  <conditionalFormatting sqref="H15 D15:E15">
    <cfRule type="cellIs" priority="91" dxfId="0" operator="equal" stopIfTrue="1">
      <formula>""</formula>
    </cfRule>
    <cfRule type="cellIs" priority="92" dxfId="0" operator="equal" stopIfTrue="1">
      <formula>"?"</formula>
    </cfRule>
  </conditionalFormatting>
  <conditionalFormatting sqref="I15">
    <cfRule type="cellIs" priority="87" dxfId="56" operator="equal" stopIfTrue="1">
      <formula>""</formula>
    </cfRule>
    <cfRule type="cellIs" priority="88" dxfId="56" operator="equal" stopIfTrue="1">
      <formula>"-"</formula>
    </cfRule>
  </conditionalFormatting>
  <conditionalFormatting sqref="G16 J16">
    <cfRule type="cellIs" priority="83" dxfId="56" operator="equal" stopIfTrue="1">
      <formula>""</formula>
    </cfRule>
    <cfRule type="cellIs" priority="84" dxfId="56" operator="equal" stopIfTrue="1">
      <formula>"-"</formula>
    </cfRule>
  </conditionalFormatting>
  <conditionalFormatting sqref="H16 D16:E16">
    <cfRule type="cellIs" priority="85" dxfId="0" operator="equal" stopIfTrue="1">
      <formula>""</formula>
    </cfRule>
    <cfRule type="cellIs" priority="86" dxfId="0" operator="equal" stopIfTrue="1">
      <formula>"?"</formula>
    </cfRule>
  </conditionalFormatting>
  <conditionalFormatting sqref="I16">
    <cfRule type="cellIs" priority="81" dxfId="56" operator="equal" stopIfTrue="1">
      <formula>""</formula>
    </cfRule>
    <cfRule type="cellIs" priority="82" dxfId="56" operator="equal" stopIfTrue="1">
      <formula>"-"</formula>
    </cfRule>
  </conditionalFormatting>
  <conditionalFormatting sqref="G17 J17">
    <cfRule type="cellIs" priority="77" dxfId="56" operator="equal" stopIfTrue="1">
      <formula>""</formula>
    </cfRule>
    <cfRule type="cellIs" priority="78" dxfId="56" operator="equal" stopIfTrue="1">
      <formula>"-"</formula>
    </cfRule>
  </conditionalFormatting>
  <conditionalFormatting sqref="H17 D17:E17">
    <cfRule type="cellIs" priority="79" dxfId="0" operator="equal" stopIfTrue="1">
      <formula>""</formula>
    </cfRule>
    <cfRule type="cellIs" priority="80" dxfId="0" operator="equal" stopIfTrue="1">
      <formula>"?"</formula>
    </cfRule>
  </conditionalFormatting>
  <conditionalFormatting sqref="I17">
    <cfRule type="cellIs" priority="75" dxfId="56" operator="equal" stopIfTrue="1">
      <formula>""</formula>
    </cfRule>
    <cfRule type="cellIs" priority="76" dxfId="56" operator="equal" stopIfTrue="1">
      <formula>"-"</formula>
    </cfRule>
  </conditionalFormatting>
  <conditionalFormatting sqref="I19">
    <cfRule type="cellIs" priority="69" dxfId="56" operator="equal" stopIfTrue="1">
      <formula>""</formula>
    </cfRule>
    <cfRule type="cellIs" priority="70" dxfId="56" operator="equal" stopIfTrue="1">
      <formula>"-"</formula>
    </cfRule>
  </conditionalFormatting>
  <conditionalFormatting sqref="H19 D19:E19">
    <cfRule type="cellIs" priority="73" dxfId="0" operator="equal" stopIfTrue="1">
      <formula>""</formula>
    </cfRule>
    <cfRule type="cellIs" priority="74" dxfId="0" operator="equal" stopIfTrue="1">
      <formula>"?"</formula>
    </cfRule>
  </conditionalFormatting>
  <conditionalFormatting sqref="G19 J19">
    <cfRule type="cellIs" priority="71" dxfId="56" operator="equal" stopIfTrue="1">
      <formula>""</formula>
    </cfRule>
    <cfRule type="cellIs" priority="72" dxfId="56" operator="equal" stopIfTrue="1">
      <formula>"-"</formula>
    </cfRule>
  </conditionalFormatting>
  <conditionalFormatting sqref="I21">
    <cfRule type="cellIs" priority="63" dxfId="56" operator="equal" stopIfTrue="1">
      <formula>""</formula>
    </cfRule>
    <cfRule type="cellIs" priority="64" dxfId="56" operator="equal" stopIfTrue="1">
      <formula>"-"</formula>
    </cfRule>
  </conditionalFormatting>
  <conditionalFormatting sqref="H21 D21:E21">
    <cfRule type="cellIs" priority="67" dxfId="0" operator="equal" stopIfTrue="1">
      <formula>""</formula>
    </cfRule>
    <cfRule type="cellIs" priority="68" dxfId="0" operator="equal" stopIfTrue="1">
      <formula>"?"</formula>
    </cfRule>
  </conditionalFormatting>
  <conditionalFormatting sqref="G21 J21">
    <cfRule type="cellIs" priority="65" dxfId="56" operator="equal" stopIfTrue="1">
      <formula>""</formula>
    </cfRule>
    <cfRule type="cellIs" priority="66" dxfId="56" operator="equal" stopIfTrue="1">
      <formula>"-"</formula>
    </cfRule>
  </conditionalFormatting>
  <conditionalFormatting sqref="I23">
    <cfRule type="cellIs" priority="51" dxfId="56" operator="equal" stopIfTrue="1">
      <formula>""</formula>
    </cfRule>
    <cfRule type="cellIs" priority="52" dxfId="56" operator="equal" stopIfTrue="1">
      <formula>"-"</formula>
    </cfRule>
  </conditionalFormatting>
  <conditionalFormatting sqref="H23 D23:E23">
    <cfRule type="cellIs" priority="55" dxfId="0" operator="equal" stopIfTrue="1">
      <formula>""</formula>
    </cfRule>
    <cfRule type="cellIs" priority="56" dxfId="0" operator="equal" stopIfTrue="1">
      <formula>"?"</formula>
    </cfRule>
  </conditionalFormatting>
  <conditionalFormatting sqref="G23 J23">
    <cfRule type="cellIs" priority="53" dxfId="56" operator="equal" stopIfTrue="1">
      <formula>""</formula>
    </cfRule>
    <cfRule type="cellIs" priority="54" dxfId="56" operator="equal" stopIfTrue="1">
      <formula>"-"</formula>
    </cfRule>
  </conditionalFormatting>
  <conditionalFormatting sqref="I25">
    <cfRule type="cellIs" priority="45" dxfId="56" operator="equal" stopIfTrue="1">
      <formula>""</formula>
    </cfRule>
    <cfRule type="cellIs" priority="46" dxfId="56" operator="equal" stopIfTrue="1">
      <formula>"-"</formula>
    </cfRule>
  </conditionalFormatting>
  <conditionalFormatting sqref="G25 J25">
    <cfRule type="cellIs" priority="47" dxfId="56" operator="equal" stopIfTrue="1">
      <formula>""</formula>
    </cfRule>
    <cfRule type="cellIs" priority="48" dxfId="56" operator="equal" stopIfTrue="1">
      <formula>"-"</formula>
    </cfRule>
  </conditionalFormatting>
  <conditionalFormatting sqref="H25 D25:E25">
    <cfRule type="cellIs" priority="49" dxfId="0" operator="equal" stopIfTrue="1">
      <formula>""</formula>
    </cfRule>
    <cfRule type="cellIs" priority="50" dxfId="0" operator="equal" stopIfTrue="1">
      <formula>"?"</formula>
    </cfRule>
  </conditionalFormatting>
  <conditionalFormatting sqref="G26 J26">
    <cfRule type="cellIs" priority="41" dxfId="56" operator="equal" stopIfTrue="1">
      <formula>""</formula>
    </cfRule>
    <cfRule type="cellIs" priority="42" dxfId="56" operator="equal" stopIfTrue="1">
      <formula>"-"</formula>
    </cfRule>
  </conditionalFormatting>
  <conditionalFormatting sqref="H26 D26:E26">
    <cfRule type="cellIs" priority="43" dxfId="0" operator="equal" stopIfTrue="1">
      <formula>""</formula>
    </cfRule>
    <cfRule type="cellIs" priority="44" dxfId="0" operator="equal" stopIfTrue="1">
      <formula>"?"</formula>
    </cfRule>
  </conditionalFormatting>
  <conditionalFormatting sqref="I26">
    <cfRule type="cellIs" priority="39" dxfId="56" operator="equal" stopIfTrue="1">
      <formula>""</formula>
    </cfRule>
    <cfRule type="cellIs" priority="40" dxfId="56" operator="equal" stopIfTrue="1">
      <formula>"-"</formula>
    </cfRule>
  </conditionalFormatting>
  <conditionalFormatting sqref="G18 J18">
    <cfRule type="cellIs" priority="35" dxfId="56" operator="equal" stopIfTrue="1">
      <formula>""</formula>
    </cfRule>
    <cfRule type="cellIs" priority="36" dxfId="56" operator="equal" stopIfTrue="1">
      <formula>"-"</formula>
    </cfRule>
  </conditionalFormatting>
  <conditionalFormatting sqref="H18 D18:E18">
    <cfRule type="cellIs" priority="37" dxfId="0" operator="equal" stopIfTrue="1">
      <formula>""</formula>
    </cfRule>
    <cfRule type="cellIs" priority="38" dxfId="0" operator="equal" stopIfTrue="1">
      <formula>"?"</formula>
    </cfRule>
  </conditionalFormatting>
  <conditionalFormatting sqref="I18">
    <cfRule type="cellIs" priority="33" dxfId="56" operator="equal" stopIfTrue="1">
      <formula>""</formula>
    </cfRule>
    <cfRule type="cellIs" priority="34" dxfId="56" operator="equal" stopIfTrue="1">
      <formula>"-"</formula>
    </cfRule>
  </conditionalFormatting>
  <conditionalFormatting sqref="G22 J22">
    <cfRule type="cellIs" priority="23" dxfId="56" operator="equal" stopIfTrue="1">
      <formula>""</formula>
    </cfRule>
    <cfRule type="cellIs" priority="24" dxfId="56" operator="equal" stopIfTrue="1">
      <formula>"-"</formula>
    </cfRule>
  </conditionalFormatting>
  <conditionalFormatting sqref="H22 D22:E22">
    <cfRule type="cellIs" priority="25" dxfId="0" operator="equal" stopIfTrue="1">
      <formula>""</formula>
    </cfRule>
    <cfRule type="cellIs" priority="26" dxfId="0" operator="equal" stopIfTrue="1">
      <formula>"?"</formula>
    </cfRule>
  </conditionalFormatting>
  <conditionalFormatting sqref="I22">
    <cfRule type="cellIs" priority="21" dxfId="56" operator="equal" stopIfTrue="1">
      <formula>""</formula>
    </cfRule>
    <cfRule type="cellIs" priority="22" dxfId="56" operator="equal" stopIfTrue="1">
      <formula>"-"</formula>
    </cfRule>
  </conditionalFormatting>
  <conditionalFormatting sqref="G36 J36">
    <cfRule type="cellIs" priority="15" dxfId="56" operator="equal" stopIfTrue="1">
      <formula>""</formula>
    </cfRule>
    <cfRule type="cellIs" priority="16" dxfId="56" operator="equal" stopIfTrue="1">
      <formula>"-"</formula>
    </cfRule>
  </conditionalFormatting>
  <conditionalFormatting sqref="H36">
    <cfRule type="cellIs" priority="17" dxfId="0" operator="equal" stopIfTrue="1">
      <formula>""</formula>
    </cfRule>
    <cfRule type="cellIs" priority="18" dxfId="0" operator="equal" stopIfTrue="1">
      <formula>"?"</formula>
    </cfRule>
  </conditionalFormatting>
  <conditionalFormatting sqref="I36">
    <cfRule type="cellIs" priority="13" dxfId="56" operator="equal" stopIfTrue="1">
      <formula>""</formula>
    </cfRule>
    <cfRule type="cellIs" priority="14" dxfId="56" operator="equal" stopIfTrue="1">
      <formula>"-"</formula>
    </cfRule>
  </conditionalFormatting>
  <conditionalFormatting sqref="D36:E36">
    <cfRule type="cellIs" priority="19" dxfId="0" operator="equal" stopIfTrue="1">
      <formula>""</formula>
    </cfRule>
    <cfRule type="cellIs" priority="20" dxfId="0" operator="equal" stopIfTrue="1">
      <formula>"?"</formula>
    </cfRule>
  </conditionalFormatting>
  <conditionalFormatting sqref="G27 J27">
    <cfRule type="cellIs" priority="9" dxfId="56" operator="equal" stopIfTrue="1">
      <formula>""</formula>
    </cfRule>
    <cfRule type="cellIs" priority="10" dxfId="56" operator="equal" stopIfTrue="1">
      <formula>"-"</formula>
    </cfRule>
  </conditionalFormatting>
  <conditionalFormatting sqref="H27 D27:E27">
    <cfRule type="cellIs" priority="11" dxfId="0" operator="equal" stopIfTrue="1">
      <formula>""</formula>
    </cfRule>
    <cfRule type="cellIs" priority="12" dxfId="0" operator="equal" stopIfTrue="1">
      <formula>"?"</formula>
    </cfRule>
  </conditionalFormatting>
  <conditionalFormatting sqref="I27">
    <cfRule type="cellIs" priority="7" dxfId="56" operator="equal" stopIfTrue="1">
      <formula>""</formula>
    </cfRule>
    <cfRule type="cellIs" priority="8" dxfId="56" operator="equal" stopIfTrue="1">
      <formula>"-"</formula>
    </cfRule>
  </conditionalFormatting>
  <conditionalFormatting sqref="G28 J28">
    <cfRule type="cellIs" priority="3" dxfId="56" operator="equal" stopIfTrue="1">
      <formula>""</formula>
    </cfRule>
    <cfRule type="cellIs" priority="4" dxfId="56" operator="equal" stopIfTrue="1">
      <formula>"-"</formula>
    </cfRule>
  </conditionalFormatting>
  <conditionalFormatting sqref="H28 D28:E28">
    <cfRule type="cellIs" priority="5" dxfId="0" operator="equal" stopIfTrue="1">
      <formula>""</formula>
    </cfRule>
    <cfRule type="cellIs" priority="6" dxfId="0" operator="equal" stopIfTrue="1">
      <formula>"?"</formula>
    </cfRule>
  </conditionalFormatting>
  <conditionalFormatting sqref="I28">
    <cfRule type="cellIs" priority="1" dxfId="56" operator="equal" stopIfTrue="1">
      <formula>""</formula>
    </cfRule>
    <cfRule type="cellIs" priority="2" dxfId="56" operator="equal" stopIfTrue="1">
      <formula>"-"</formula>
    </cfRule>
  </conditionalFormatting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landscape" r:id="rId1"/>
  <headerFooter alignWithMargins="0">
    <oddHeader>&amp;LAdmin&amp;CStránka &amp;P&amp;R&amp;D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4" width="3.625" style="30" customWidth="1"/>
    <col min="5" max="5" width="5.75390625" style="31" customWidth="1"/>
    <col min="6" max="16384" width="9.125" style="7" customWidth="1"/>
  </cols>
  <sheetData>
    <row r="1" spans="1:5" s="17" customFormat="1" ht="18">
      <c r="A1" s="2" t="s">
        <v>149</v>
      </c>
      <c r="B1" s="14"/>
      <c r="C1" s="14"/>
      <c r="D1" s="14"/>
      <c r="E1" s="15"/>
    </row>
    <row r="2" spans="1:5" s="8" customFormat="1" ht="11.25">
      <c r="A2" s="3" t="s">
        <v>5</v>
      </c>
      <c r="B2" s="4"/>
      <c r="C2" s="4" t="s">
        <v>107</v>
      </c>
      <c r="D2" s="5"/>
      <c r="E2" s="9"/>
    </row>
    <row r="3" spans="1:5" s="8" customFormat="1" ht="11.25">
      <c r="A3" s="3" t="s">
        <v>6</v>
      </c>
      <c r="B3" s="4"/>
      <c r="C3" s="4" t="s">
        <v>108</v>
      </c>
      <c r="D3" s="5"/>
      <c r="E3" s="9"/>
    </row>
    <row r="4" spans="1:5" s="8" customFormat="1" ht="11.25">
      <c r="A4" s="3" t="s">
        <v>9</v>
      </c>
      <c r="B4" s="4"/>
      <c r="C4" s="4" t="s">
        <v>87</v>
      </c>
      <c r="D4" s="5"/>
      <c r="E4" s="9"/>
    </row>
    <row r="5" spans="1:5" s="8" customFormat="1" ht="11.25" customHeight="1">
      <c r="A5" s="6" t="s">
        <v>62</v>
      </c>
      <c r="B5" s="5"/>
      <c r="C5" s="5" t="s">
        <v>109</v>
      </c>
      <c r="D5" s="213" t="s">
        <v>27</v>
      </c>
      <c r="E5" s="214">
        <v>0</v>
      </c>
    </row>
    <row r="6" spans="1:5" s="8" customFormat="1" ht="11.25" customHeight="1">
      <c r="A6" s="6" t="s">
        <v>4</v>
      </c>
      <c r="B6" s="5"/>
      <c r="C6" s="5" t="s">
        <v>82</v>
      </c>
      <c r="D6" s="220" t="s">
        <v>98</v>
      </c>
      <c r="E6" s="221">
        <v>0</v>
      </c>
    </row>
    <row r="7" spans="1:5" s="8" customFormat="1" ht="11.25">
      <c r="A7" s="63"/>
      <c r="B7" s="63"/>
      <c r="C7" s="63"/>
      <c r="D7" s="63"/>
      <c r="E7" s="64"/>
    </row>
    <row r="8" spans="1:5" s="11" customFormat="1" ht="11.25" customHeight="1">
      <c r="A8" s="224"/>
      <c r="B8" s="225"/>
      <c r="C8" s="225"/>
      <c r="D8" s="225"/>
      <c r="E8" s="225"/>
    </row>
    <row r="9" spans="1:5" s="13" customFormat="1" ht="15" customHeight="1">
      <c r="A9" s="226" t="s">
        <v>3</v>
      </c>
      <c r="B9" s="226" t="s">
        <v>92</v>
      </c>
      <c r="C9" s="228" t="s">
        <v>2</v>
      </c>
      <c r="D9" s="228" t="s">
        <v>0</v>
      </c>
      <c r="E9" s="215" t="s">
        <v>1</v>
      </c>
    </row>
    <row r="10" spans="1:5" s="13" customFormat="1" ht="15" customHeight="1">
      <c r="A10" s="226"/>
      <c r="B10" s="226"/>
      <c r="C10" s="228"/>
      <c r="D10" s="228"/>
      <c r="E10" s="215"/>
    </row>
    <row r="11" spans="1:5" s="13" customFormat="1" ht="15" customHeight="1">
      <c r="A11" s="227"/>
      <c r="B11" s="227"/>
      <c r="C11" s="227"/>
      <c r="D11" s="227"/>
      <c r="E11" s="216"/>
    </row>
    <row r="12" spans="1:5" s="8" customFormat="1" ht="6" customHeight="1">
      <c r="A12" s="222"/>
      <c r="B12" s="223"/>
      <c r="C12" s="223"/>
      <c r="D12" s="223"/>
      <c r="E12" s="223"/>
    </row>
    <row r="13" spans="1:5" s="12" customFormat="1" ht="12.75">
      <c r="A13" s="86"/>
      <c r="B13" s="32"/>
      <c r="C13" s="105" t="s">
        <v>110</v>
      </c>
      <c r="D13" s="32"/>
      <c r="E13" s="32"/>
    </row>
    <row r="14" spans="1:5" s="12" customFormat="1" ht="22.5">
      <c r="A14" s="102" t="s">
        <v>134</v>
      </c>
      <c r="B14" s="38" t="s">
        <v>112</v>
      </c>
      <c r="C14" s="39" t="s">
        <v>113</v>
      </c>
      <c r="D14" s="37" t="s">
        <v>70</v>
      </c>
      <c r="E14" s="40">
        <v>1</v>
      </c>
    </row>
    <row r="15" spans="1:5" s="12" customFormat="1" ht="22.5">
      <c r="A15" s="102" t="s">
        <v>133</v>
      </c>
      <c r="B15" s="38" t="s">
        <v>150</v>
      </c>
      <c r="C15" s="39" t="s">
        <v>100</v>
      </c>
      <c r="D15" s="37" t="s">
        <v>70</v>
      </c>
      <c r="E15" s="40">
        <v>2</v>
      </c>
    </row>
    <row r="16" spans="1:5" s="12" customFormat="1" ht="22.5">
      <c r="A16" s="102" t="s">
        <v>132</v>
      </c>
      <c r="B16" s="38" t="s">
        <v>114</v>
      </c>
      <c r="C16" s="39" t="s">
        <v>115</v>
      </c>
      <c r="D16" s="37" t="s">
        <v>70</v>
      </c>
      <c r="E16" s="40">
        <v>1</v>
      </c>
    </row>
    <row r="17" spans="1:5" s="12" customFormat="1" ht="22.5">
      <c r="A17" s="102" t="s">
        <v>131</v>
      </c>
      <c r="B17" s="38" t="s">
        <v>117</v>
      </c>
      <c r="C17" s="39" t="s">
        <v>116</v>
      </c>
      <c r="D17" s="37" t="s">
        <v>70</v>
      </c>
      <c r="E17" s="40">
        <v>4</v>
      </c>
    </row>
    <row r="18" spans="1:5" s="12" customFormat="1" ht="33.75">
      <c r="A18" s="102" t="s">
        <v>130</v>
      </c>
      <c r="B18" s="38" t="s">
        <v>125</v>
      </c>
      <c r="C18" s="39" t="s">
        <v>126</v>
      </c>
      <c r="D18" s="37" t="s">
        <v>70</v>
      </c>
      <c r="E18" s="40">
        <v>1</v>
      </c>
    </row>
    <row r="19" spans="1:5" s="12" customFormat="1" ht="11.25">
      <c r="A19" s="102" t="s">
        <v>135</v>
      </c>
      <c r="B19" s="38" t="s">
        <v>118</v>
      </c>
      <c r="C19" s="39" t="s">
        <v>119</v>
      </c>
      <c r="D19" s="37" t="s">
        <v>70</v>
      </c>
      <c r="E19" s="40">
        <v>2</v>
      </c>
    </row>
    <row r="20" spans="1:5" s="12" customFormat="1" ht="11.25">
      <c r="A20" s="102" t="s">
        <v>136</v>
      </c>
      <c r="B20" s="38" t="s">
        <v>102</v>
      </c>
      <c r="C20" s="39" t="s">
        <v>97</v>
      </c>
      <c r="D20" s="37" t="s">
        <v>70</v>
      </c>
      <c r="E20" s="40">
        <v>9</v>
      </c>
    </row>
    <row r="21" spans="1:5" s="12" customFormat="1" ht="11.25">
      <c r="A21" s="102" t="s">
        <v>137</v>
      </c>
      <c r="B21" s="38" t="s">
        <v>120</v>
      </c>
      <c r="C21" s="39" t="s">
        <v>121</v>
      </c>
      <c r="D21" s="37" t="s">
        <v>70</v>
      </c>
      <c r="E21" s="40">
        <v>17</v>
      </c>
    </row>
    <row r="22" spans="1:5" s="12" customFormat="1" ht="33.75">
      <c r="A22" s="102" t="s">
        <v>138</v>
      </c>
      <c r="B22" s="38" t="s">
        <v>143</v>
      </c>
      <c r="C22" s="39" t="s">
        <v>144</v>
      </c>
      <c r="D22" s="37" t="s">
        <v>70</v>
      </c>
      <c r="E22" s="40">
        <v>1</v>
      </c>
    </row>
    <row r="23" spans="1:5" s="12" customFormat="1" ht="11.25">
      <c r="A23" s="102" t="s">
        <v>139</v>
      </c>
      <c r="B23" s="38" t="s">
        <v>122</v>
      </c>
      <c r="C23" s="39" t="s">
        <v>101</v>
      </c>
      <c r="D23" s="37" t="s">
        <v>70</v>
      </c>
      <c r="E23" s="40">
        <v>2</v>
      </c>
    </row>
    <row r="24" spans="1:5" s="12" customFormat="1" ht="11.25">
      <c r="A24" s="102" t="s">
        <v>140</v>
      </c>
      <c r="B24" s="38" t="s">
        <v>103</v>
      </c>
      <c r="C24" s="39" t="s">
        <v>101</v>
      </c>
      <c r="D24" s="37" t="s">
        <v>70</v>
      </c>
      <c r="E24" s="40">
        <v>2</v>
      </c>
    </row>
    <row r="25" spans="1:5" s="12" customFormat="1" ht="11.25">
      <c r="A25" s="102" t="s">
        <v>141</v>
      </c>
      <c r="B25" s="38" t="s">
        <v>123</v>
      </c>
      <c r="C25" s="39" t="s">
        <v>101</v>
      </c>
      <c r="D25" s="37" t="s">
        <v>70</v>
      </c>
      <c r="E25" s="40">
        <v>2</v>
      </c>
    </row>
    <row r="26" spans="1:5" s="12" customFormat="1" ht="11.25">
      <c r="A26" s="102" t="s">
        <v>142</v>
      </c>
      <c r="B26" s="38" t="s">
        <v>124</v>
      </c>
      <c r="C26" s="39" t="s">
        <v>101</v>
      </c>
      <c r="D26" s="37" t="s">
        <v>70</v>
      </c>
      <c r="E26" s="40">
        <v>4</v>
      </c>
    </row>
    <row r="27" spans="1:5" s="12" customFormat="1" ht="11.25">
      <c r="A27" s="102"/>
      <c r="B27" s="38"/>
      <c r="C27" s="39" t="s">
        <v>147</v>
      </c>
      <c r="D27" s="37" t="s">
        <v>70</v>
      </c>
      <c r="E27" s="40">
        <v>3</v>
      </c>
    </row>
    <row r="28" spans="1:5" s="12" customFormat="1" ht="11.25">
      <c r="A28" s="102"/>
      <c r="B28" s="38"/>
      <c r="C28" s="39" t="s">
        <v>148</v>
      </c>
      <c r="D28" s="37" t="s">
        <v>70</v>
      </c>
      <c r="E28" s="40">
        <v>5</v>
      </c>
    </row>
    <row r="29" spans="1:5" s="12" customFormat="1" ht="22.5">
      <c r="A29" s="102"/>
      <c r="B29" s="38" t="s">
        <v>104</v>
      </c>
      <c r="C29" s="39" t="s">
        <v>127</v>
      </c>
      <c r="D29" s="37" t="s">
        <v>99</v>
      </c>
      <c r="E29" s="40">
        <v>3</v>
      </c>
    </row>
    <row r="30" spans="1:5" s="12" customFormat="1" ht="22.5">
      <c r="A30" s="102"/>
      <c r="B30" s="38" t="s">
        <v>105</v>
      </c>
      <c r="C30" s="39" t="s">
        <v>127</v>
      </c>
      <c r="D30" s="37" t="s">
        <v>99</v>
      </c>
      <c r="E30" s="40">
        <v>20</v>
      </c>
    </row>
    <row r="31" spans="1:5" s="12" customFormat="1" ht="22.5">
      <c r="A31" s="102"/>
      <c r="B31" s="38" t="s">
        <v>128</v>
      </c>
      <c r="C31" s="39" t="s">
        <v>127</v>
      </c>
      <c r="D31" s="37" t="s">
        <v>70</v>
      </c>
      <c r="E31" s="40">
        <v>11</v>
      </c>
    </row>
    <row r="32" spans="1:5" s="12" customFormat="1" ht="22.5">
      <c r="A32" s="102"/>
      <c r="B32" s="38" t="s">
        <v>129</v>
      </c>
      <c r="C32" s="39" t="s">
        <v>127</v>
      </c>
      <c r="D32" s="37" t="s">
        <v>70</v>
      </c>
      <c r="E32" s="40">
        <v>14</v>
      </c>
    </row>
    <row r="33" spans="1:5" s="12" customFormat="1" ht="11.25">
      <c r="A33" s="102"/>
      <c r="B33" s="38" t="s">
        <v>96</v>
      </c>
      <c r="C33" s="39" t="s">
        <v>95</v>
      </c>
      <c r="D33" s="37" t="s">
        <v>70</v>
      </c>
      <c r="E33" s="40">
        <v>18</v>
      </c>
    </row>
    <row r="34" spans="1:5" s="12" customFormat="1" ht="12.75">
      <c r="A34" s="86"/>
      <c r="B34" s="32"/>
      <c r="C34" s="42" t="s">
        <v>71</v>
      </c>
      <c r="D34" s="32"/>
      <c r="E34" s="32"/>
    </row>
    <row r="35" spans="1:5" s="12" customFormat="1" ht="11.25">
      <c r="A35" s="37"/>
      <c r="B35" s="38"/>
      <c r="C35" s="39" t="s">
        <v>76</v>
      </c>
      <c r="D35" s="37" t="s">
        <v>88</v>
      </c>
      <c r="E35" s="40">
        <v>24</v>
      </c>
    </row>
    <row r="36" spans="1:5" s="12" customFormat="1" ht="11.25">
      <c r="A36" s="37"/>
      <c r="B36" s="38"/>
      <c r="C36" s="39" t="s">
        <v>145</v>
      </c>
      <c r="D36" s="37" t="s">
        <v>106</v>
      </c>
      <c r="E36" s="40">
        <v>1</v>
      </c>
    </row>
    <row r="37" spans="1:5" s="1" customFormat="1" ht="12.75">
      <c r="A37" s="37"/>
      <c r="B37" s="38"/>
      <c r="C37" s="39" t="s">
        <v>89</v>
      </c>
      <c r="D37" s="37" t="s">
        <v>106</v>
      </c>
      <c r="E37" s="40">
        <v>1</v>
      </c>
    </row>
    <row r="38" spans="1:5" s="12" customFormat="1" ht="11.25">
      <c r="A38" s="37"/>
      <c r="B38" s="38"/>
      <c r="C38" s="39" t="s">
        <v>90</v>
      </c>
      <c r="D38" s="37" t="s">
        <v>106</v>
      </c>
      <c r="E38" s="40">
        <v>1</v>
      </c>
    </row>
  </sheetData>
  <sheetProtection/>
  <mergeCells count="9">
    <mergeCell ref="A12:E12"/>
    <mergeCell ref="D5:E5"/>
    <mergeCell ref="D6:E6"/>
    <mergeCell ref="A8:E8"/>
    <mergeCell ref="A9:A11"/>
    <mergeCell ref="B9:B11"/>
    <mergeCell ref="C9:C11"/>
    <mergeCell ref="D9:D11"/>
    <mergeCell ref="E9:E11"/>
  </mergeCells>
  <conditionalFormatting sqref="D35:E35 D38:E38">
    <cfRule type="cellIs" priority="157" dxfId="0" operator="equal" stopIfTrue="1">
      <formula>""</formula>
    </cfRule>
    <cfRule type="cellIs" priority="158" dxfId="0" operator="equal" stopIfTrue="1">
      <formula>"?"</formula>
    </cfRule>
  </conditionalFormatting>
  <conditionalFormatting sqref="D37:E37">
    <cfRule type="cellIs" priority="145" dxfId="0" operator="equal" stopIfTrue="1">
      <formula>""</formula>
    </cfRule>
    <cfRule type="cellIs" priority="146" dxfId="0" operator="equal" stopIfTrue="1">
      <formula>"?"</formula>
    </cfRule>
  </conditionalFormatting>
  <conditionalFormatting sqref="D14:E14">
    <cfRule type="cellIs" priority="137" dxfId="0" operator="equal" stopIfTrue="1">
      <formula>""</formula>
    </cfRule>
    <cfRule type="cellIs" priority="138" dxfId="0" operator="equal" stopIfTrue="1">
      <formula>"?"</formula>
    </cfRule>
  </conditionalFormatting>
  <conditionalFormatting sqref="D24:E24">
    <cfRule type="cellIs" priority="131" dxfId="0" operator="equal" stopIfTrue="1">
      <formula>""</formula>
    </cfRule>
    <cfRule type="cellIs" priority="132" dxfId="0" operator="equal" stopIfTrue="1">
      <formula>"?"</formula>
    </cfRule>
  </conditionalFormatting>
  <conditionalFormatting sqref="E30">
    <cfRule type="cellIs" priority="125" dxfId="0" operator="equal" stopIfTrue="1">
      <formula>""</formula>
    </cfRule>
    <cfRule type="cellIs" priority="126" dxfId="0" operator="equal" stopIfTrue="1">
      <formula>"?"</formula>
    </cfRule>
  </conditionalFormatting>
  <conditionalFormatting sqref="D30">
    <cfRule type="cellIs" priority="119" dxfId="0" operator="equal" stopIfTrue="1">
      <formula>""</formula>
    </cfRule>
    <cfRule type="cellIs" priority="120" dxfId="0" operator="equal" stopIfTrue="1">
      <formula>"?"</formula>
    </cfRule>
  </conditionalFormatting>
  <conditionalFormatting sqref="D20:E20">
    <cfRule type="cellIs" priority="117" dxfId="0" operator="equal" stopIfTrue="1">
      <formula>""</formula>
    </cfRule>
    <cfRule type="cellIs" priority="118" dxfId="0" operator="equal" stopIfTrue="1">
      <formula>"?"</formula>
    </cfRule>
  </conditionalFormatting>
  <conditionalFormatting sqref="E32">
    <cfRule type="cellIs" priority="111" dxfId="0" operator="equal" stopIfTrue="1">
      <formula>""</formula>
    </cfRule>
    <cfRule type="cellIs" priority="112" dxfId="0" operator="equal" stopIfTrue="1">
      <formula>"?"</formula>
    </cfRule>
  </conditionalFormatting>
  <conditionalFormatting sqref="D32">
    <cfRule type="cellIs" priority="105" dxfId="0" operator="equal" stopIfTrue="1">
      <formula>""</formula>
    </cfRule>
    <cfRule type="cellIs" priority="106" dxfId="0" operator="equal" stopIfTrue="1">
      <formula>"?"</formula>
    </cfRule>
  </conditionalFormatting>
  <conditionalFormatting sqref="E33">
    <cfRule type="cellIs" priority="103" dxfId="0" operator="equal" stopIfTrue="1">
      <formula>""</formula>
    </cfRule>
    <cfRule type="cellIs" priority="104" dxfId="0" operator="equal" stopIfTrue="1">
      <formula>"?"</formula>
    </cfRule>
  </conditionalFormatting>
  <conditionalFormatting sqref="D33">
    <cfRule type="cellIs" priority="97" dxfId="0" operator="equal" stopIfTrue="1">
      <formula>""</formula>
    </cfRule>
    <cfRule type="cellIs" priority="98" dxfId="0" operator="equal" stopIfTrue="1">
      <formula>"?"</formula>
    </cfRule>
  </conditionalFormatting>
  <conditionalFormatting sqref="E29">
    <cfRule type="cellIs" priority="95" dxfId="0" operator="equal" stopIfTrue="1">
      <formula>""</formula>
    </cfRule>
    <cfRule type="cellIs" priority="96" dxfId="0" operator="equal" stopIfTrue="1">
      <formula>"?"</formula>
    </cfRule>
  </conditionalFormatting>
  <conditionalFormatting sqref="D29">
    <cfRule type="cellIs" priority="89" dxfId="0" operator="equal" stopIfTrue="1">
      <formula>""</formula>
    </cfRule>
    <cfRule type="cellIs" priority="90" dxfId="0" operator="equal" stopIfTrue="1">
      <formula>"?"</formula>
    </cfRule>
  </conditionalFormatting>
  <conditionalFormatting sqref="E31">
    <cfRule type="cellIs" priority="87" dxfId="0" operator="equal" stopIfTrue="1">
      <formula>""</formula>
    </cfRule>
    <cfRule type="cellIs" priority="88" dxfId="0" operator="equal" stopIfTrue="1">
      <formula>"?"</formula>
    </cfRule>
  </conditionalFormatting>
  <conditionalFormatting sqref="D31">
    <cfRule type="cellIs" priority="81" dxfId="0" operator="equal" stopIfTrue="1">
      <formula>""</formula>
    </cfRule>
    <cfRule type="cellIs" priority="82" dxfId="0" operator="equal" stopIfTrue="1">
      <formula>"?"</formula>
    </cfRule>
  </conditionalFormatting>
  <conditionalFormatting sqref="D15:E15">
    <cfRule type="cellIs" priority="79" dxfId="0" operator="equal" stopIfTrue="1">
      <formula>""</formula>
    </cfRule>
    <cfRule type="cellIs" priority="80" dxfId="0" operator="equal" stopIfTrue="1">
      <formula>"?"</formula>
    </cfRule>
  </conditionalFormatting>
  <conditionalFormatting sqref="D16:E16">
    <cfRule type="cellIs" priority="73" dxfId="0" operator="equal" stopIfTrue="1">
      <formula>""</formula>
    </cfRule>
    <cfRule type="cellIs" priority="74" dxfId="0" operator="equal" stopIfTrue="1">
      <formula>"?"</formula>
    </cfRule>
  </conditionalFormatting>
  <conditionalFormatting sqref="D17:E17">
    <cfRule type="cellIs" priority="67" dxfId="0" operator="equal" stopIfTrue="1">
      <formula>""</formula>
    </cfRule>
    <cfRule type="cellIs" priority="68" dxfId="0" operator="equal" stopIfTrue="1">
      <formula>"?"</formula>
    </cfRule>
  </conditionalFormatting>
  <conditionalFormatting sqref="D19:E19">
    <cfRule type="cellIs" priority="61" dxfId="0" operator="equal" stopIfTrue="1">
      <formula>""</formula>
    </cfRule>
    <cfRule type="cellIs" priority="62" dxfId="0" operator="equal" stopIfTrue="1">
      <formula>"?"</formula>
    </cfRule>
  </conditionalFormatting>
  <conditionalFormatting sqref="D21:E21">
    <cfRule type="cellIs" priority="55" dxfId="0" operator="equal" stopIfTrue="1">
      <formula>""</formula>
    </cfRule>
    <cfRule type="cellIs" priority="56" dxfId="0" operator="equal" stopIfTrue="1">
      <formula>"?"</formula>
    </cfRule>
  </conditionalFormatting>
  <conditionalFormatting sqref="D23:E23">
    <cfRule type="cellIs" priority="49" dxfId="0" operator="equal" stopIfTrue="1">
      <formula>""</formula>
    </cfRule>
    <cfRule type="cellIs" priority="50" dxfId="0" operator="equal" stopIfTrue="1">
      <formula>"?"</formula>
    </cfRule>
  </conditionalFormatting>
  <conditionalFormatting sqref="D25:E25">
    <cfRule type="cellIs" priority="43" dxfId="0" operator="equal" stopIfTrue="1">
      <formula>""</formula>
    </cfRule>
    <cfRule type="cellIs" priority="44" dxfId="0" operator="equal" stopIfTrue="1">
      <formula>"?"</formula>
    </cfRule>
  </conditionalFormatting>
  <conditionalFormatting sqref="D26:E26">
    <cfRule type="cellIs" priority="37" dxfId="0" operator="equal" stopIfTrue="1">
      <formula>""</formula>
    </cfRule>
    <cfRule type="cellIs" priority="38" dxfId="0" operator="equal" stopIfTrue="1">
      <formula>"?"</formula>
    </cfRule>
  </conditionalFormatting>
  <conditionalFormatting sqref="D18:E18">
    <cfRule type="cellIs" priority="31" dxfId="0" operator="equal" stopIfTrue="1">
      <formula>""</formula>
    </cfRule>
    <cfRule type="cellIs" priority="32" dxfId="0" operator="equal" stopIfTrue="1">
      <formula>"?"</formula>
    </cfRule>
  </conditionalFormatting>
  <conditionalFormatting sqref="D22:E22">
    <cfRule type="cellIs" priority="25" dxfId="0" operator="equal" stopIfTrue="1">
      <formula>""</formula>
    </cfRule>
    <cfRule type="cellIs" priority="26" dxfId="0" operator="equal" stopIfTrue="1">
      <formula>"?"</formula>
    </cfRule>
  </conditionalFormatting>
  <conditionalFormatting sqref="D36:E36">
    <cfRule type="cellIs" priority="19" dxfId="0" operator="equal" stopIfTrue="1">
      <formula>""</formula>
    </cfRule>
    <cfRule type="cellIs" priority="20" dxfId="0" operator="equal" stopIfTrue="1">
      <formula>"?"</formula>
    </cfRule>
  </conditionalFormatting>
  <conditionalFormatting sqref="D27:E27">
    <cfRule type="cellIs" priority="11" dxfId="0" operator="equal" stopIfTrue="1">
      <formula>""</formula>
    </cfRule>
    <cfRule type="cellIs" priority="12" dxfId="0" operator="equal" stopIfTrue="1">
      <formula>"?"</formula>
    </cfRule>
  </conditionalFormatting>
  <conditionalFormatting sqref="D28:E28">
    <cfRule type="cellIs" priority="5" dxfId="0" operator="equal" stopIfTrue="1">
      <formula>""</formula>
    </cfRule>
    <cfRule type="cellIs" priority="6" dxfId="0" operator="equal" stopIfTrue="1">
      <formula>"?"</formula>
    </cfRule>
  </conditionalFormatting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portrait" r:id="rId1"/>
  <headerFooter alignWithMargins="0">
    <oddHeader>&amp;LAdmin&amp;CStránka &amp;P&amp;R&amp;D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7.75390625" style="27" customWidth="1"/>
    <col min="2" max="2" width="25.875" style="28" customWidth="1"/>
    <col min="3" max="3" width="40.75390625" style="29" customWidth="1"/>
    <col min="4" max="16384" width="9.125" style="7" customWidth="1"/>
  </cols>
  <sheetData>
    <row r="1" spans="1:3" s="17" customFormat="1" ht="18">
      <c r="A1" s="2" t="s">
        <v>146</v>
      </c>
      <c r="B1" s="14"/>
      <c r="C1" s="14"/>
    </row>
    <row r="2" spans="1:3" s="8" customFormat="1" ht="11.25">
      <c r="A2" s="3" t="s">
        <v>5</v>
      </c>
      <c r="B2" s="4"/>
      <c r="C2" s="4" t="s">
        <v>107</v>
      </c>
    </row>
    <row r="3" spans="1:3" s="8" customFormat="1" ht="11.25">
      <c r="A3" s="3" t="s">
        <v>6</v>
      </c>
      <c r="B3" s="4"/>
      <c r="C3" s="4" t="s">
        <v>108</v>
      </c>
    </row>
    <row r="4" spans="1:3" s="8" customFormat="1" ht="11.25">
      <c r="A4" s="3" t="s">
        <v>9</v>
      </c>
      <c r="B4" s="4"/>
      <c r="C4" s="4" t="s">
        <v>87</v>
      </c>
    </row>
    <row r="5" spans="1:3" s="8" customFormat="1" ht="11.25" customHeight="1">
      <c r="A5" s="6" t="s">
        <v>62</v>
      </c>
      <c r="B5" s="5"/>
      <c r="C5" s="5" t="s">
        <v>109</v>
      </c>
    </row>
    <row r="6" spans="1:3" s="8" customFormat="1" ht="11.25" customHeight="1">
      <c r="A6" s="6" t="s">
        <v>4</v>
      </c>
      <c r="B6" s="5"/>
      <c r="C6" s="5" t="s">
        <v>82</v>
      </c>
    </row>
    <row r="7" spans="1:3" s="8" customFormat="1" ht="11.25">
      <c r="A7" s="63"/>
      <c r="B7" s="63"/>
      <c r="C7" s="63"/>
    </row>
    <row r="8" spans="1:3" s="11" customFormat="1" ht="11.25" customHeight="1">
      <c r="A8" s="224"/>
      <c r="B8" s="225"/>
      <c r="C8" s="225"/>
    </row>
    <row r="9" spans="1:3" s="13" customFormat="1" ht="15" customHeight="1">
      <c r="A9" s="226" t="s">
        <v>3</v>
      </c>
      <c r="B9" s="226" t="s">
        <v>92</v>
      </c>
      <c r="C9" s="228" t="s">
        <v>2</v>
      </c>
    </row>
    <row r="10" spans="1:3" s="13" customFormat="1" ht="15" customHeight="1">
      <c r="A10" s="226"/>
      <c r="B10" s="226"/>
      <c r="C10" s="228"/>
    </row>
    <row r="11" spans="1:3" s="13" customFormat="1" ht="15" customHeight="1">
      <c r="A11" s="227"/>
      <c r="B11" s="227"/>
      <c r="C11" s="227"/>
    </row>
    <row r="12" spans="1:3" s="8" customFormat="1" ht="6" customHeight="1">
      <c r="A12" s="222"/>
      <c r="B12" s="223"/>
      <c r="C12" s="223"/>
    </row>
    <row r="13" spans="1:3" s="12" customFormat="1" ht="12.75">
      <c r="A13" s="86"/>
      <c r="B13" s="32"/>
      <c r="C13" s="105" t="s">
        <v>110</v>
      </c>
    </row>
    <row r="14" spans="1:3" s="12" customFormat="1" ht="22.5">
      <c r="A14" s="102" t="s">
        <v>134</v>
      </c>
      <c r="B14" s="38" t="s">
        <v>112</v>
      </c>
      <c r="C14" s="39" t="s">
        <v>113</v>
      </c>
    </row>
    <row r="15" spans="1:3" s="12" customFormat="1" ht="22.5">
      <c r="A15" s="102" t="s">
        <v>133</v>
      </c>
      <c r="B15" s="38" t="s">
        <v>150</v>
      </c>
      <c r="C15" s="39" t="s">
        <v>100</v>
      </c>
    </row>
    <row r="16" spans="1:3" s="12" customFormat="1" ht="22.5">
      <c r="A16" s="102" t="s">
        <v>132</v>
      </c>
      <c r="B16" s="38" t="s">
        <v>114</v>
      </c>
      <c r="C16" s="39" t="s">
        <v>115</v>
      </c>
    </row>
    <row r="17" spans="1:3" s="12" customFormat="1" ht="22.5">
      <c r="A17" s="102" t="s">
        <v>131</v>
      </c>
      <c r="B17" s="38" t="s">
        <v>117</v>
      </c>
      <c r="C17" s="39" t="s">
        <v>116</v>
      </c>
    </row>
    <row r="18" spans="1:3" s="12" customFormat="1" ht="33.75">
      <c r="A18" s="102" t="s">
        <v>130</v>
      </c>
      <c r="B18" s="38" t="s">
        <v>125</v>
      </c>
      <c r="C18" s="39" t="s">
        <v>126</v>
      </c>
    </row>
    <row r="19" spans="1:3" s="12" customFormat="1" ht="11.25">
      <c r="A19" s="102" t="s">
        <v>135</v>
      </c>
      <c r="B19" s="38" t="s">
        <v>118</v>
      </c>
      <c r="C19" s="39" t="s">
        <v>119</v>
      </c>
    </row>
    <row r="20" spans="1:3" s="12" customFormat="1" ht="11.25">
      <c r="A20" s="102" t="s">
        <v>136</v>
      </c>
      <c r="B20" s="38" t="s">
        <v>102</v>
      </c>
      <c r="C20" s="39" t="s">
        <v>97</v>
      </c>
    </row>
    <row r="21" spans="1:3" s="12" customFormat="1" ht="11.25">
      <c r="A21" s="102" t="s">
        <v>137</v>
      </c>
      <c r="B21" s="38" t="s">
        <v>120</v>
      </c>
      <c r="C21" s="39" t="s">
        <v>121</v>
      </c>
    </row>
    <row r="22" spans="1:3" s="12" customFormat="1" ht="33.75">
      <c r="A22" s="102" t="s">
        <v>138</v>
      </c>
      <c r="B22" s="38" t="s">
        <v>143</v>
      </c>
      <c r="C22" s="39" t="s">
        <v>144</v>
      </c>
    </row>
    <row r="23" spans="1:3" s="12" customFormat="1" ht="11.25">
      <c r="A23" s="102" t="s">
        <v>139</v>
      </c>
      <c r="B23" s="38" t="s">
        <v>122</v>
      </c>
      <c r="C23" s="39" t="s">
        <v>101</v>
      </c>
    </row>
    <row r="24" spans="1:3" s="12" customFormat="1" ht="11.25">
      <c r="A24" s="102" t="s">
        <v>140</v>
      </c>
      <c r="B24" s="38" t="s">
        <v>103</v>
      </c>
      <c r="C24" s="39" t="s">
        <v>101</v>
      </c>
    </row>
    <row r="25" spans="1:3" s="12" customFormat="1" ht="11.25">
      <c r="A25" s="102" t="s">
        <v>141</v>
      </c>
      <c r="B25" s="38" t="s">
        <v>123</v>
      </c>
      <c r="C25" s="39" t="s">
        <v>101</v>
      </c>
    </row>
    <row r="26" spans="1:3" s="12" customFormat="1" ht="11.25">
      <c r="A26" s="102" t="s">
        <v>142</v>
      </c>
      <c r="B26" s="38" t="s">
        <v>124</v>
      </c>
      <c r="C26" s="39" t="s">
        <v>101</v>
      </c>
    </row>
  </sheetData>
  <sheetProtection/>
  <mergeCells count="5">
    <mergeCell ref="A12:C12"/>
    <mergeCell ref="A8:C8"/>
    <mergeCell ref="A9:A11"/>
    <mergeCell ref="B9:B11"/>
    <mergeCell ref="C9:C11"/>
  </mergeCells>
  <printOptions horizontalCentered="1"/>
  <pageMargins left="0.3937007874015748" right="0.1968503937007874" top="0.7874015748031497" bottom="0.7874015748031497" header="0.5118110236220472" footer="0.5118110236220472"/>
  <pageSetup fitToHeight="0" horizontalDpi="600" verticalDpi="600" orientation="landscape" r:id="rId1"/>
  <headerFooter alignWithMargins="0">
    <oddHeader>&amp;LAdmin&amp;CStránka &amp;P&amp;R&amp;D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Radek Fokt</cp:lastModifiedBy>
  <cp:lastPrinted>2018-03-01T10:27:43Z</cp:lastPrinted>
  <dcterms:created xsi:type="dcterms:W3CDTF">2000-03-23T12:56:56Z</dcterms:created>
  <dcterms:modified xsi:type="dcterms:W3CDTF">2018-04-05T05:57:40Z</dcterms:modified>
  <cp:category/>
  <cp:version/>
  <cp:contentType/>
  <cp:contentStatus/>
</cp:coreProperties>
</file>