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9035" windowHeight="12405" activeTab="0"/>
  </bookViews>
  <sheets>
    <sheet name="nabídková cena" sheetId="1" r:id="rId1"/>
  </sheets>
  <definedNames/>
  <calcPr fullCalcOnLoad="1"/>
</workbook>
</file>

<file path=xl/sharedStrings.xml><?xml version="1.0" encoding="utf-8"?>
<sst xmlns="http://schemas.openxmlformats.org/spreadsheetml/2006/main" count="339" uniqueCount="139">
  <si>
    <t>typ nádoby</t>
  </si>
  <si>
    <t>četnost svozu</t>
  </si>
  <si>
    <t>110 litrů (plech)</t>
  </si>
  <si>
    <t>1x týdně</t>
  </si>
  <si>
    <t>2x týdně</t>
  </si>
  <si>
    <t>3x týdně</t>
  </si>
  <si>
    <t>120 litrů (plast)</t>
  </si>
  <si>
    <t>240 litrů (plast)</t>
  </si>
  <si>
    <t>1.100 litrů (plast)</t>
  </si>
  <si>
    <t>typ kontejneru</t>
  </si>
  <si>
    <t xml:space="preserve">počet ks </t>
  </si>
  <si>
    <t>typ nádob</t>
  </si>
  <si>
    <t>četnost svozu nádob</t>
  </si>
  <si>
    <t>částka bez DPH</t>
  </si>
  <si>
    <t>CELKOVÁ NABÍDKOVÁ CENA</t>
  </si>
  <si>
    <t>katalogové číslo odpadu</t>
  </si>
  <si>
    <t>kategorie odpadu</t>
  </si>
  <si>
    <t>N</t>
  </si>
  <si>
    <t>16 01 03</t>
  </si>
  <si>
    <t>O</t>
  </si>
  <si>
    <t>17 01 07</t>
  </si>
  <si>
    <t>17 06 01</t>
  </si>
  <si>
    <t>20 02 01</t>
  </si>
  <si>
    <t>Pronájem nádoby</t>
  </si>
  <si>
    <t>Poplatek za uložení odpadu</t>
  </si>
  <si>
    <t>Odstranění odpadu</t>
  </si>
  <si>
    <t>Svoz odpadu</t>
  </si>
  <si>
    <t>Celkem</t>
  </si>
  <si>
    <t>Položka ceny</t>
  </si>
  <si>
    <t>Cena bez DPH</t>
  </si>
  <si>
    <t>Cena včetně DPH</t>
  </si>
  <si>
    <t>bez DPH</t>
  </si>
  <si>
    <t>včetně DPH</t>
  </si>
  <si>
    <t xml:space="preserve">paušální cena za 1 vývoz 1 ks kontejneru </t>
  </si>
  <si>
    <t>Položka</t>
  </si>
  <si>
    <t>cena bez DPH</t>
  </si>
  <si>
    <t>cena včetně DPH</t>
  </si>
  <si>
    <t>cena za 1 tunu odpadu</t>
  </si>
  <si>
    <t>Typ nádoby</t>
  </si>
  <si>
    <t>Cena za mytí 1 ks nádoby (do 500 ks v rámci jednoho pokynu)</t>
  </si>
  <si>
    <t>Cena za mytí 1 ks nádoby (nad 500 ks v rámci jednoho pokynu)</t>
  </si>
  <si>
    <t>1100 l papír</t>
  </si>
  <si>
    <t>1100 l plasty</t>
  </si>
  <si>
    <t>1100 l sklo</t>
  </si>
  <si>
    <t>Cena za 1 svoz nádoby</t>
  </si>
  <si>
    <t>15 01 01</t>
  </si>
  <si>
    <t xml:space="preserve">paušální cena za správu a provoz sběrného dvora, vč. jeho zřízení a vybavení za rok </t>
  </si>
  <si>
    <t>V následující tabulce budou uvedeny jednotky za svoz odpadu u nádob na tříděný odpad 1 100 l ve vlastnictví společnosti EKO-KOM, a.s.</t>
  </si>
  <si>
    <r>
      <t xml:space="preserve">a) </t>
    </r>
    <r>
      <rPr>
        <b/>
        <u val="single"/>
        <sz val="12"/>
        <rFont val="Times New Roman"/>
        <family val="1"/>
      </rPr>
      <t>Sběr, svoz a odstranění směsného komunálního odpadu ze svozových nádob (tzn. popelnic a kontejnerů)</t>
    </r>
  </si>
  <si>
    <t>110 litrů (plech) a 120 litrů (plast)</t>
  </si>
  <si>
    <t xml:space="preserve">1.100 litrů </t>
  </si>
  <si>
    <t>nádoby o objemu: 110, 120 a 240 litrů</t>
  </si>
  <si>
    <t>nádoby o objemu  1.100 litrů</t>
  </si>
  <si>
    <t>celková cena za 1 rok plnění při uvedeném počtu a četnosti svozu nádob</t>
  </si>
  <si>
    <t xml:space="preserve"> celková cena za 1 rok plnění při uvedeném počtu nádob</t>
  </si>
  <si>
    <r>
      <t>12 - 14 m</t>
    </r>
    <r>
      <rPr>
        <vertAlign val="superscript"/>
        <sz val="10"/>
        <rFont val="Arial CE"/>
        <family val="2"/>
      </rPr>
      <t>3</t>
    </r>
  </si>
  <si>
    <t>1x za 2 týdny/tj. 1x za 14 dní/</t>
  </si>
  <si>
    <t>počet vývozů za období 1 roku</t>
  </si>
  <si>
    <t>celková cena  za období 1 roku plnění při dané četnosti svozu a počtu ks kontejnerů</t>
  </si>
  <si>
    <t>celková cena bez DPH za období plnění 1 roku při uvedeném počtu a četnosti svozu nádob</t>
  </si>
  <si>
    <t>celková cena včetně DPH za období plnění 1 roku při uvedeném počtu a četnosti svozu nádob</t>
  </si>
  <si>
    <t>celková cena bez DPH za období plnění 1 roku při uvedeném počtu nádob</t>
  </si>
  <si>
    <t>celková cena včetně DPH za období plnění p1 roku při uvedeném počtu nádob</t>
  </si>
  <si>
    <t>celková cena bez DPH za období plnění 1 roku při dané četnosti svozu a počtu ks kontejnerů</t>
  </si>
  <si>
    <t xml:space="preserve">cena za odstranění 1 t odpadu kat.č. 20 03 01 </t>
  </si>
  <si>
    <t xml:space="preserve">cena za odstranění 1 t odpadu kat.č. 20 03 07 </t>
  </si>
  <si>
    <r>
      <t xml:space="preserve">c) </t>
    </r>
    <r>
      <rPr>
        <b/>
        <u val="single"/>
        <sz val="10"/>
        <rFont val="Arial CE"/>
        <family val="2"/>
      </rPr>
      <t>Sběr, svoz a využití vytříděných složek komunálního odpadu z nádob, určených ke sběru jednotlivých komodit: papír - sklo - plasty (+ nápojový karton)</t>
    </r>
  </si>
  <si>
    <t>celková cena za období plnění 1 roku při uvedeném počtu a četnosti svozu nádob</t>
  </si>
  <si>
    <t>Cena za mytí 1 ks nádoby (do 100 ks v rámci jednoho pokynu)</t>
  </si>
  <si>
    <t>Cena za mytí 1 ks nádoby (nad 100 ks v rámci jednoho pokynu)</t>
  </si>
  <si>
    <t>celková cena za období plnění zakázky 1 roku bez DPH - 2 svozy</t>
  </si>
  <si>
    <t>celková cena za období plnění zakázky1 roku včetně DPH - 2 svozy</t>
  </si>
  <si>
    <t>d) Mobilní sběr, svoz a využití či odstranění nebezpečných složek komunálního odpadu</t>
  </si>
  <si>
    <r>
      <t xml:space="preserve">e) </t>
    </r>
    <r>
      <rPr>
        <b/>
        <u val="single"/>
        <sz val="12"/>
        <rFont val="Times New Roman"/>
        <family val="1"/>
      </rPr>
      <t xml:space="preserve">Správa sběrného dvora, včetně jeho zřízení a vybavení </t>
    </r>
  </si>
  <si>
    <t>celková cena za období 1 roku plnění zakázky bez DPH</t>
  </si>
  <si>
    <t>celková cena za období plnění 1 roku zakázky včetně DPH</t>
  </si>
  <si>
    <t>celková cena bez DPH za období plnění 1 roku při daném množství tun</t>
  </si>
  <si>
    <t>celková cena včetně DPH za období plnění 1 roku při daném množství tun</t>
  </si>
  <si>
    <t>celková cena za období plnění 1 roku při daném množství tun</t>
  </si>
  <si>
    <r>
      <t xml:space="preserve">1x za </t>
    </r>
    <r>
      <rPr>
        <b/>
        <sz val="10"/>
        <rFont val="Arial CE"/>
        <family val="0"/>
      </rPr>
      <t>7</t>
    </r>
    <r>
      <rPr>
        <sz val="10"/>
        <rFont val="Arial CE"/>
        <family val="0"/>
      </rPr>
      <t xml:space="preserve"> dní</t>
    </r>
  </si>
  <si>
    <r>
      <t xml:space="preserve">1x za </t>
    </r>
    <r>
      <rPr>
        <b/>
        <sz val="10"/>
        <rFont val="Arial CE"/>
        <family val="0"/>
      </rPr>
      <t>7</t>
    </r>
    <r>
      <rPr>
        <sz val="10"/>
        <rFont val="Arial CE"/>
        <family val="0"/>
      </rPr>
      <t>dní</t>
    </r>
  </si>
  <si>
    <t>paušální cena za zajištění 1 mobilního svozu NSKO (tj. z 20 stanovišť) min 7m3 kontejner</t>
  </si>
  <si>
    <t>15 01 07</t>
  </si>
  <si>
    <t>17 04 05</t>
  </si>
  <si>
    <t>17 09 04</t>
  </si>
  <si>
    <t>20 01 39</t>
  </si>
  <si>
    <t xml:space="preserve">min. 9m3 </t>
  </si>
  <si>
    <r>
      <t>b)</t>
    </r>
    <r>
      <rPr>
        <sz val="12"/>
        <rFont val="Times New Roman"/>
        <family val="1"/>
      </rPr>
      <t xml:space="preserve"> </t>
    </r>
    <r>
      <rPr>
        <b/>
        <u val="single"/>
        <sz val="12"/>
        <rFont val="Times New Roman"/>
        <family val="1"/>
      </rPr>
      <t xml:space="preserve">Sběr, svoz a odstranění směsného komunálního odpadu z kapacitně větších nádob </t>
    </r>
    <r>
      <rPr>
        <sz val="12"/>
        <rFont val="Times New Roman"/>
        <family val="1"/>
      </rPr>
      <t>(o minimálním objemu 9m3)</t>
    </r>
  </si>
  <si>
    <t>Cena za 1 ks nádoby za rok (tj. 52 týdnů)</t>
  </si>
  <si>
    <t>cena za svoz 1 ks kontejneru na libovolnou komoditu (papír, sklo, plasty + nápojový karton) za rok (tj. 52 týdnů) dle četnosti svozu</t>
  </si>
  <si>
    <t>příplatek za 1 nádobu, platný po celou dobu plnění zakázky</t>
  </si>
  <si>
    <t>předpokládaný počet nádob za 1 rok</t>
  </si>
  <si>
    <t>Ceny za mytí nádob  - jedná se pouze o doplňkovou službu nad rámec smlouvy.</t>
  </si>
  <si>
    <t xml:space="preserve">Ceny za mimořádný vývoz nádob včetně zajištění úklidu stanovišť. </t>
  </si>
  <si>
    <t>Ceny za mytí nádob  - jedná se pouze o doplňkovou službu nad rámec smlouvy</t>
  </si>
  <si>
    <t>Ceny za mytí nádob - jedná se pouze o doplňkovou službu nad rámec smlouvy</t>
  </si>
  <si>
    <t xml:space="preserve">jednotlivé činnosti / celková cena za období plnění 4 let </t>
  </si>
  <si>
    <t>SOUHRNNÝ PŘEHLED CELKOVÝCH CEN ZA 4 ROKY PLNĚNÍ SMLOUVY</t>
  </si>
  <si>
    <t>1x týdně (plast, papír)</t>
  </si>
  <si>
    <t>1x za 14 dní (sklo)</t>
  </si>
  <si>
    <t>PŘÍLOHA č. 3</t>
  </si>
  <si>
    <t>k zadávací dokumentaci pro veřejnou zakázku:</t>
  </si>
  <si>
    <t>"Zajištění komplexního nakládání s komunálními odpady - sběr, svoz a odstranění komunálního odpadu, svoz bioodpadu, využití vytříděných složek komunálního odpadu a správa sběrného dvora ve městě Litvínov"</t>
  </si>
  <si>
    <t xml:space="preserve">Způsob zpracování nabídkové ceny za plnění předmětu veřejné zakázky </t>
  </si>
  <si>
    <t xml:space="preserve">Pokyny ke zpracování cenové nabídky, která bude předmětem hodnocení: </t>
  </si>
  <si>
    <t>- vyplněna musí být všechna takto označená políčka a to dle pokynů nad a přímo v tabulkách</t>
  </si>
  <si>
    <t>- takto označená šedá políčka, ani žádná jiná nevyplňujte</t>
  </si>
  <si>
    <t>Pro stanovení celkových cen za období plnění zakázky byly pro účely hodnocení tohoto výběrového řízení použity některé měrné jednotky a informace (např. počty nádob při dané četnosti svozu, množství odpadu apod.) za uplynulá období. Při plnění předmětu veřejné zakázky budou použity aktuální informace a konkrétní měrné jednotky budou upraveny dle aktuálních požadavků objednatele, v obdobném rozsahu.</t>
  </si>
  <si>
    <t>5x týdně</t>
  </si>
  <si>
    <t>počet nádob (dle stavu k 30. 4. 2018)</t>
  </si>
  <si>
    <t>množství odpadu v tunách za rok (vycházeno z produkce za rok 2017)</t>
  </si>
  <si>
    <t>celková cena bez DPH za období plnění 1 roku při množství odpadů obdobném jako v roce 2017</t>
  </si>
  <si>
    <t>předpokládaný roční objem odpadu v tunách  (dle roku 2017)</t>
  </si>
  <si>
    <t>15 01 02</t>
  </si>
  <si>
    <t>15 01 05</t>
  </si>
  <si>
    <t>f) Sběr, svoz a využití biologicky rozložitelných složek komunálního odpadu – „bioodpadu“</t>
  </si>
  <si>
    <t>130 litrů (plast)</t>
  </si>
  <si>
    <t>1x za 14 dní</t>
  </si>
  <si>
    <t>cena za svoz 1 ks kontejneru na libovolnou komoditu (papír, plasty) za rok (tj. 27 týdnů) dle četnosti svozu</t>
  </si>
  <si>
    <t>V následující tabulce jsou uvedeny jednotkové ceny za nádobu a rok dle typu nádoby, při dané četnosti svozu. V ceně jsou vždy zahrnuty veškeré činnosti stanovené čl. 1.3, odst. 1.3.4, písm. a)</t>
  </si>
  <si>
    <t>Doplňková služba: vynáška (tj. přenesení sběrných nádob pracovníky zhotovitele ze sběrného stanoviště k místu jejich vyprázdnění a zpět, jestliže vzdálenost mezi těmito místy přesahuje 20 m). Vynáška je součástí činností popsaných čl. 1.3, odst. 1.3.4., písm. a).  Cena za její plnění je stanovena pouze jako příplatek k jednotkovým cenám za svoz klasických nádob na SKO (viz tabulka výše). Fakturace bude probíhat dle obchodních a platebních podmínek 1x měsíčně dle skutečně poskytnutých doplňkových služeb.</t>
  </si>
  <si>
    <t>V následující tabulce jsou stanoveny jednotkové ceny za vývoz 1 ks kontejneru dle typu a četnosti svozu, platné pro celou dobu plnění zakázky. Ceny jsou uvedeny bez DPH a včetně DPH a  zahrnují veškeré činnosti (vyjma odstranění odpadu) stanovené  čl. 1.3, odst. 1.3.4., písm. b) pro plnění dané části předmětu zakázky.</t>
  </si>
  <si>
    <t>V následujících  tabulkách je stanovena cena za odstranění odpadu, se kterým bude převážně nakládáno při plnění činností stanovených čl. 1.3, odst. 1.3.4, písm. b) zařazeného dle katalogu odpadů pod kat.č. 20 03 01 - Směsný komunální odpad a pod kat. č. 20 03 07 - Objemný odpad. Cena je stanovena za odstranění 1 tuny odpadu bez DPH a včetně DPH, s platností pro jednotlivá uvedená období.</t>
  </si>
  <si>
    <t xml:space="preserve">V následující tabulce jsou uvedeny jednotkové ceny, zahrnující veškeré činnosti stanovené čl. 1.3, odst. 1.3.4, písm. c) pro plnění dané části předmětu zakázky. Je stanovena cena za vývoz 1 ks kontejneru 1 x 1100 l na sběr libovolné komodity (papír, sklo nebo plasty+nápojový karton) za rok, při požadované četnosti svozu, platná pro jednotlivá období. </t>
  </si>
  <si>
    <t>V následující tabulce je uvedena paušální cena, zahrnující veškeré činnosti stanovené čl. 1.3, odst. 1.3.4, písm. d) pro plnění dané části předmětu zakázky. Je stanovena paušální cena za zajištění mobilního svozu NSKO z 20-ti stanovišť za rok, platná pro jednotlivá uvedená období, bez DPH a včetně DPH</t>
  </si>
  <si>
    <t>V následující tabulce je uvedena paušální cena v Kč/rok bez DPH a včetně DPH, platná pro jednotlivá uvedená období, zahrnující veškeré činnosti spojené se správou a provozováním sběrného dvora, stanovené čl. 1.3, odst. 1.3.4, písm. e)</t>
  </si>
  <si>
    <t>V následující tabulce jsou stanoveny jednotkové ceny, zahrnující veškeré náklady spojené s přepravou a využitím či odstraněním jednotlivých druhů odpadů, předaných do sběrného dvora občany města Litvínov dle provozního řádu, při plnění činností stanovených čl. 1.3, odst. 1.3.4, písm. e). Jednotková cena je stanovena za odstranění 1 tuny daného druhu odpad, s platností pro období plnění zakázky. Komunální a objemný odpad je součástí tonáže uvedené u velkokapacitních kontejnerů.</t>
  </si>
  <si>
    <r>
      <t xml:space="preserve">V následující tabulce jsou uvedeny jednotkové ceny za nádobu a rok dle typu nádoby, při dané četnosti svozu. V ceně jsou vždy zahrnuty veškeré činnosti stanovené </t>
    </r>
    <r>
      <rPr>
        <sz val="12"/>
        <rFont val="Times New Roman"/>
        <family val="1"/>
      </rPr>
      <t>čl. 1.3, odst. 1.3.4</t>
    </r>
    <r>
      <rPr>
        <sz val="12"/>
        <rFont val="Times New Roman"/>
        <family val="1"/>
      </rPr>
      <t xml:space="preserve">, písm. c) pro plnění dané části předmětu zakázky.   </t>
    </r>
  </si>
  <si>
    <t>Sběr, svoz a využití vytříděných složek komunálního odpadu z nádob, určených ke sběru jednotlivých komodit: papír, plasty „duonádoby“</t>
  </si>
  <si>
    <t xml:space="preserve">V následující tabulce jsou uvedeny jednotkové ceny za nádobu a rok dle typu nádoby, při dané četnosti svozu. V ceně jsou vždy zahrnuty veškeré činnosti stanovené čl. 1.3, odst. 1.3.4, písm. f) pro plnění dané části předmětu zakázky.   </t>
  </si>
  <si>
    <t>Sběr, svoz a odstranění komunálního odpadu ze svozových nádob (dle čl. 1.3, odst. 1.3.4, písm. a)</t>
  </si>
  <si>
    <t>Sběr, svoz a odstranění komunálního odpadu z kapacitně větších nádob (dle čl. 1.3, odst. 1.3.4, písm. b)</t>
  </si>
  <si>
    <t>Sběr, svoz a využití vytříděných složek KO z nádob , určených ke sběru jednotlivých komodit: papír - sklo - plasty + nápojový karton (dle čl. 1.3, odst. 1.3.4, písm. c)</t>
  </si>
  <si>
    <t>Sběr, svoz a využití vytříděných složek KO z DUO nádob, určených ke sběru jednotlivých komodit: papír - plasty (dle čl. 1.3, odst. 1.3.4, písm. c)</t>
  </si>
  <si>
    <t>Mobilní sběr, svoz a odstranění nebezpečných složek komunálního odpadu (dle čl. 1.3, odst. 1.3.4, písm. d)</t>
  </si>
  <si>
    <t xml:space="preserve">Správa  a provozování sběrného dvora, včetně jeho zřízení a vybavení (dle čl. 1.3, odst. 1.3.4, písm. e) </t>
  </si>
  <si>
    <t>Sběr svoz a využití biologicky rozložitelných složek komunálního odpadu – „bioodpadu“ (dle čl. 1.3, odst. 1.3.4, písm. f)</t>
  </si>
  <si>
    <t>Cena za 1 ks nádoby za období 01.01.-31.12. (tj. 52 týdnů)</t>
  </si>
  <si>
    <t>celková cena za období plnění 1 roku při uvedeném počtu a četnosti svozu nádob (od 1.1. - 31.12.)- tj. 52 týdnů</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</si>
</sst>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quot; Kč&quot;"/>
    <numFmt numFmtId="165" formatCode="#,##0.00_ ;\-#,##0.00\ "/>
    <numFmt numFmtId="166" formatCode="&quot;Yes&quot;;&quot;Yes&quot;;&quot;No&quot;"/>
    <numFmt numFmtId="167" formatCode="&quot;True&quot;;&quot;True&quot;;&quot;False&quot;"/>
    <numFmt numFmtId="168" formatCode="&quot;On&quot;;&quot;On&quot;;&quot;Off&quot;"/>
    <numFmt numFmtId="169" formatCode="[$¥€-2]\ #\ ##,000_);[Red]\([$€-2]\ #\ ##,000\)"/>
  </numFmts>
  <fonts count="35">
    <font>
      <sz val="10"/>
      <name val="Arial"/>
      <family val="0"/>
    </font>
    <font>
      <sz val="11"/>
      <color indexed="8"/>
      <name val="Calibri"/>
      <family val="2"/>
    </font>
    <font>
      <sz val="11"/>
      <color indexed="9"/>
      <name val="Calibri"/>
      <family val="2"/>
    </font>
    <font>
      <b/>
      <sz val="11"/>
      <color indexed="8"/>
      <name val="Calibri"/>
      <family val="2"/>
    </font>
    <font>
      <sz val="10"/>
      <name val="Arial CE"/>
      <family val="0"/>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0"/>
      <name val="Arial CE"/>
      <family val="2"/>
    </font>
    <font>
      <u val="single"/>
      <sz val="10"/>
      <color indexed="12"/>
      <name val="Arial CE"/>
      <family val="0"/>
    </font>
    <font>
      <u val="single"/>
      <sz val="10"/>
      <color indexed="36"/>
      <name val="Arial CE"/>
      <family val="0"/>
    </font>
    <font>
      <b/>
      <u val="single"/>
      <sz val="10"/>
      <name val="Arial CE"/>
      <family val="2"/>
    </font>
    <font>
      <sz val="10"/>
      <color indexed="10"/>
      <name val="Arial CE"/>
      <family val="2"/>
    </font>
    <font>
      <b/>
      <u val="single"/>
      <sz val="12"/>
      <name val="Times New Roman"/>
      <family val="1"/>
    </font>
    <font>
      <b/>
      <sz val="12"/>
      <name val="Times New Roman"/>
      <family val="1"/>
    </font>
    <font>
      <sz val="12"/>
      <name val="Times New Roman"/>
      <family val="1"/>
    </font>
    <font>
      <sz val="8"/>
      <name val="Arial"/>
      <family val="0"/>
    </font>
    <font>
      <vertAlign val="superscript"/>
      <sz val="10"/>
      <name val="Arial CE"/>
      <family val="2"/>
    </font>
    <font>
      <sz val="8"/>
      <name val="Arial CE"/>
      <family val="0"/>
    </font>
    <font>
      <sz val="12"/>
      <name val="Times New Roman CE"/>
      <family val="1"/>
    </font>
    <font>
      <b/>
      <i/>
      <u val="single"/>
      <sz val="12"/>
      <name val="Arial CE"/>
      <family val="2"/>
    </font>
    <font>
      <b/>
      <sz val="16"/>
      <name val="Arial CE"/>
      <family val="2"/>
    </font>
    <font>
      <b/>
      <sz val="10"/>
      <name val="Arial"/>
      <family val="2"/>
    </font>
    <font>
      <b/>
      <i/>
      <u val="single"/>
      <sz val="10"/>
      <name val="Arial CE"/>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81">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medium"/>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medium"/>
      <top style="medium"/>
      <bottom style="thin"/>
    </border>
    <border>
      <left>
        <color indexed="63"/>
      </left>
      <right style="thin"/>
      <top style="thin"/>
      <bottom style="thin"/>
    </border>
    <border>
      <left>
        <color indexed="63"/>
      </left>
      <right style="medium"/>
      <top style="thin"/>
      <bottom style="thin"/>
    </border>
    <border>
      <left>
        <color indexed="63"/>
      </left>
      <right style="thin"/>
      <top style="thin"/>
      <bottom>
        <color indexed="63"/>
      </bottom>
    </border>
    <border>
      <left>
        <color indexed="63"/>
      </left>
      <right style="medium"/>
      <top style="thin"/>
      <bottom>
        <color indexed="63"/>
      </bottom>
    </border>
    <border>
      <left style="medium"/>
      <right style="medium"/>
      <top style="medium"/>
      <bottom style="medium"/>
    </border>
    <border>
      <left style="medium"/>
      <right>
        <color indexed="63"/>
      </right>
      <top style="thin"/>
      <bottom style="medium"/>
    </border>
    <border>
      <left style="medium"/>
      <right>
        <color indexed="63"/>
      </right>
      <top style="medium"/>
      <bottom style="thin"/>
    </border>
    <border>
      <left>
        <color indexed="63"/>
      </left>
      <right>
        <color indexed="63"/>
      </right>
      <top>
        <color indexed="63"/>
      </top>
      <bottom style="thin"/>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medium"/>
    </border>
    <border>
      <left>
        <color indexed="63"/>
      </left>
      <right style="medium"/>
      <top style="thin"/>
      <bottom style="medium"/>
    </border>
    <border>
      <left style="medium"/>
      <right style="medium"/>
      <top>
        <color indexed="63"/>
      </top>
      <bottom style="thin"/>
    </border>
    <border>
      <left style="medium"/>
      <right style="medium"/>
      <top style="thin"/>
      <bottom style="medium"/>
    </border>
    <border>
      <left style="medium"/>
      <right style="medium"/>
      <top>
        <color indexed="63"/>
      </top>
      <bottom style="medium"/>
    </border>
    <border>
      <left>
        <color indexed="63"/>
      </left>
      <right style="medium"/>
      <top>
        <color indexed="63"/>
      </top>
      <bottom style="medium"/>
    </border>
    <border>
      <left style="medium"/>
      <right style="thin"/>
      <top style="thin"/>
      <bottom>
        <color indexed="63"/>
      </bottom>
    </border>
    <border>
      <left style="thin"/>
      <right style="thin"/>
      <top style="medium"/>
      <bottom style="medium"/>
    </border>
    <border>
      <left style="thin"/>
      <right>
        <color indexed="63"/>
      </right>
      <top style="thin"/>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medium"/>
      <right style="medium"/>
      <top style="thin"/>
      <bottom style="thin"/>
    </border>
    <border>
      <left>
        <color indexed="63"/>
      </left>
      <right>
        <color indexed="63"/>
      </right>
      <top style="medium"/>
      <bottom style="thin"/>
    </border>
    <border>
      <left>
        <color indexed="63"/>
      </left>
      <right>
        <color indexed="63"/>
      </right>
      <top style="thin"/>
      <bottom style="medium"/>
    </border>
    <border>
      <left style="medium"/>
      <right style="medium"/>
      <top>
        <color indexed="63"/>
      </top>
      <bottom>
        <color indexed="63"/>
      </bottom>
    </border>
    <border>
      <left style="medium"/>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style="thin"/>
      <right>
        <color indexed="63"/>
      </right>
      <top>
        <color indexed="63"/>
      </top>
      <bottom style="medium"/>
    </border>
    <border>
      <left>
        <color indexed="63"/>
      </left>
      <right style="medium"/>
      <top style="medium"/>
      <bottom>
        <color indexed="63"/>
      </bottom>
    </border>
    <border>
      <left style="medium"/>
      <right>
        <color indexed="63"/>
      </right>
      <top>
        <color indexed="63"/>
      </top>
      <bottom style="thin"/>
    </border>
    <border>
      <left style="medium"/>
      <right>
        <color indexed="63"/>
      </right>
      <top style="thin"/>
      <bottom>
        <color indexed="63"/>
      </bottom>
    </border>
    <border>
      <left style="thin"/>
      <right style="medium"/>
      <top style="medium"/>
      <bottom style="medium"/>
    </border>
    <border>
      <left>
        <color indexed="63"/>
      </left>
      <right style="thin"/>
      <top style="medium"/>
      <bottom style="medium"/>
    </border>
    <border>
      <left style="thin"/>
      <right>
        <color indexed="63"/>
      </right>
      <top style="medium"/>
      <bottom>
        <color indexed="63"/>
      </bottom>
    </border>
    <border>
      <left style="thin"/>
      <right>
        <color indexed="63"/>
      </right>
      <top>
        <color indexed="63"/>
      </top>
      <bottom>
        <color indexed="63"/>
      </bottom>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0" borderId="0" applyNumberFormat="0" applyFill="0" applyBorder="0" applyAlignment="0" applyProtection="0"/>
    <xf numFmtId="0" fontId="5" fillId="3" borderId="0" applyNumberFormat="0" applyBorder="0" applyAlignment="0" applyProtection="0"/>
    <xf numFmtId="0" fontId="6"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7" borderId="0" applyNumberFormat="0" applyBorder="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4" fillId="18" borderId="6" applyNumberFormat="0" applyFont="0" applyAlignment="0" applyProtection="0"/>
    <xf numFmtId="9" fontId="0" fillId="0" borderId="0" applyFont="0" applyFill="0" applyBorder="0" applyAlignment="0" applyProtection="0"/>
    <xf numFmtId="0" fontId="12" fillId="0" borderId="7" applyNumberFormat="0" applyFill="0" applyAlignment="0" applyProtection="0"/>
    <xf numFmtId="0" fontId="13" fillId="4" borderId="0" applyNumberFormat="0" applyBorder="0" applyAlignment="0" applyProtection="0"/>
    <xf numFmtId="0" fontId="14" fillId="0" borderId="0" applyNumberFormat="0" applyFill="0" applyBorder="0" applyAlignment="0" applyProtection="0"/>
    <xf numFmtId="0" fontId="15" fillId="7" borderId="8" applyNumberFormat="0" applyAlignment="0" applyProtection="0"/>
    <xf numFmtId="0" fontId="16" fillId="19" borderId="8" applyNumberFormat="0" applyAlignment="0" applyProtection="0"/>
    <xf numFmtId="0" fontId="17" fillId="19" borderId="9" applyNumberFormat="0" applyAlignment="0" applyProtection="0"/>
    <xf numFmtId="0" fontId="18"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cellStyleXfs>
  <cellXfs count="351">
    <xf numFmtId="0" fontId="0" fillId="0" borderId="0" xfId="0" applyAlignment="1">
      <alignment/>
    </xf>
    <xf numFmtId="0" fontId="4" fillId="0" borderId="0" xfId="48" applyProtection="1">
      <alignment/>
      <protection hidden="1"/>
    </xf>
    <xf numFmtId="0" fontId="19" fillId="0" borderId="10" xfId="48" applyFont="1" applyBorder="1" applyAlignment="1" applyProtection="1">
      <alignment horizontal="center" vertical="center" wrapText="1"/>
      <protection hidden="1"/>
    </xf>
    <xf numFmtId="44" fontId="4" fillId="7" borderId="11" xfId="48" applyNumberFormat="1" applyFill="1" applyBorder="1" applyProtection="1">
      <alignment/>
      <protection hidden="1"/>
    </xf>
    <xf numFmtId="44" fontId="4" fillId="7" borderId="12" xfId="48" applyNumberFormat="1" applyFill="1" applyBorder="1" applyAlignment="1" applyProtection="1">
      <alignment horizontal="center"/>
      <protection hidden="1" locked="0"/>
    </xf>
    <xf numFmtId="44" fontId="4" fillId="7" borderId="13" xfId="48" applyNumberFormat="1" applyFill="1" applyBorder="1" applyAlignment="1" applyProtection="1">
      <alignment horizontal="center"/>
      <protection hidden="1" locked="0"/>
    </xf>
    <xf numFmtId="44" fontId="4" fillId="7" borderId="14" xfId="48" applyNumberFormat="1" applyFill="1" applyBorder="1" applyProtection="1">
      <alignment/>
      <protection hidden="1"/>
    </xf>
    <xf numFmtId="44" fontId="4" fillId="7" borderId="15" xfId="48" applyNumberFormat="1" applyFill="1" applyBorder="1" applyAlignment="1" applyProtection="1">
      <alignment horizontal="center"/>
      <protection hidden="1" locked="0"/>
    </xf>
    <xf numFmtId="44" fontId="4" fillId="7" borderId="16" xfId="48" applyNumberFormat="1" applyFill="1" applyBorder="1" applyAlignment="1" applyProtection="1">
      <alignment horizontal="center"/>
      <protection hidden="1" locked="0"/>
    </xf>
    <xf numFmtId="0" fontId="4" fillId="0" borderId="0" xfId="48" applyBorder="1" applyAlignment="1" applyProtection="1">
      <alignment horizontal="center" vertical="center"/>
      <protection hidden="1"/>
    </xf>
    <xf numFmtId="44" fontId="19" fillId="7" borderId="17" xfId="48" applyNumberFormat="1" applyFont="1" applyFill="1" applyBorder="1" applyProtection="1">
      <alignment/>
      <protection hidden="1"/>
    </xf>
    <xf numFmtId="44" fontId="4" fillId="7" borderId="18" xfId="48" applyNumberFormat="1" applyFont="1" applyFill="1" applyBorder="1" applyAlignment="1" applyProtection="1">
      <alignment horizontal="center"/>
      <protection hidden="1" locked="0"/>
    </xf>
    <xf numFmtId="44" fontId="4" fillId="7" borderId="19" xfId="48" applyNumberFormat="1" applyFont="1" applyFill="1" applyBorder="1" applyAlignment="1" applyProtection="1">
      <alignment horizontal="center"/>
      <protection hidden="1" locked="0"/>
    </xf>
    <xf numFmtId="44" fontId="4" fillId="7" borderId="20" xfId="48" applyNumberFormat="1" applyFill="1" applyBorder="1" applyAlignment="1" applyProtection="1">
      <alignment horizontal="center"/>
      <protection hidden="1" locked="0"/>
    </xf>
    <xf numFmtId="44" fontId="4" fillId="7" borderId="21" xfId="48" applyNumberFormat="1" applyFill="1" applyBorder="1" applyAlignment="1" applyProtection="1">
      <alignment horizontal="center"/>
      <protection hidden="1" locked="0"/>
    </xf>
    <xf numFmtId="44" fontId="4" fillId="7" borderId="22" xfId="48" applyNumberFormat="1" applyFill="1" applyBorder="1" applyAlignment="1" applyProtection="1">
      <alignment horizontal="center"/>
      <protection hidden="1" locked="0"/>
    </xf>
    <xf numFmtId="44" fontId="4" fillId="7" borderId="23" xfId="48" applyNumberFormat="1" applyFill="1" applyBorder="1" applyAlignment="1" applyProtection="1">
      <alignment horizontal="center"/>
      <protection hidden="1" locked="0"/>
    </xf>
    <xf numFmtId="44" fontId="4" fillId="7" borderId="24" xfId="48" applyNumberFormat="1" applyFill="1" applyBorder="1" applyAlignment="1" applyProtection="1">
      <alignment horizontal="center"/>
      <protection hidden="1" locked="0"/>
    </xf>
    <xf numFmtId="44" fontId="4" fillId="7" borderId="25" xfId="48" applyNumberFormat="1" applyFill="1" applyBorder="1" applyAlignment="1" applyProtection="1">
      <alignment horizontal="center"/>
      <protection hidden="1" locked="0"/>
    </xf>
    <xf numFmtId="164" fontId="4" fillId="19" borderId="26" xfId="48" applyNumberFormat="1" applyFill="1" applyBorder="1" applyAlignment="1" applyProtection="1">
      <alignment vertical="center"/>
      <protection hidden="1"/>
    </xf>
    <xf numFmtId="0" fontId="19" fillId="0" borderId="27" xfId="48" applyFont="1" applyBorder="1" applyAlignment="1" applyProtection="1">
      <alignment horizontal="center" vertical="center" wrapText="1"/>
      <protection hidden="1"/>
    </xf>
    <xf numFmtId="0" fontId="19" fillId="0" borderId="19" xfId="48" applyFont="1" applyBorder="1" applyAlignment="1" applyProtection="1">
      <alignment horizontal="center" vertical="center" wrapText="1"/>
      <protection hidden="1"/>
    </xf>
    <xf numFmtId="44" fontId="4" fillId="7" borderId="28" xfId="48" applyNumberFormat="1" applyFill="1" applyBorder="1" applyAlignment="1" applyProtection="1">
      <alignment horizontal="center"/>
      <protection hidden="1" locked="0"/>
    </xf>
    <xf numFmtId="164" fontId="4" fillId="7" borderId="13" xfId="48" applyNumberFormat="1" applyFill="1" applyBorder="1" applyAlignment="1" applyProtection="1">
      <alignment horizontal="center"/>
      <protection hidden="1" locked="0"/>
    </xf>
    <xf numFmtId="0" fontId="4" fillId="0" borderId="29" xfId="48" applyFont="1" applyBorder="1" applyAlignment="1" applyProtection="1">
      <alignment horizontal="center"/>
      <protection hidden="1"/>
    </xf>
    <xf numFmtId="164" fontId="4" fillId="19" borderId="30" xfId="48" applyNumberFormat="1" applyFill="1" applyBorder="1" applyProtection="1">
      <alignment/>
      <protection hidden="1"/>
    </xf>
    <xf numFmtId="44" fontId="4" fillId="7" borderId="27" xfId="48" applyNumberFormat="1" applyFill="1" applyBorder="1" applyAlignment="1" applyProtection="1">
      <alignment horizontal="center"/>
      <protection hidden="1" locked="0"/>
    </xf>
    <xf numFmtId="164" fontId="4" fillId="7" borderId="19" xfId="48" applyNumberFormat="1" applyFill="1" applyBorder="1" applyAlignment="1" applyProtection="1">
      <alignment horizontal="center"/>
      <protection hidden="1" locked="0"/>
    </xf>
    <xf numFmtId="0" fontId="4" fillId="0" borderId="31" xfId="48" applyFont="1" applyBorder="1" applyAlignment="1" applyProtection="1">
      <alignment horizontal="center"/>
      <protection hidden="1"/>
    </xf>
    <xf numFmtId="164" fontId="4" fillId="19" borderId="32" xfId="48" applyNumberFormat="1" applyFill="1" applyBorder="1" applyProtection="1">
      <alignment/>
      <protection hidden="1"/>
    </xf>
    <xf numFmtId="164" fontId="4" fillId="19" borderId="26" xfId="48" applyNumberFormat="1" applyFill="1" applyBorder="1" applyProtection="1">
      <alignment/>
      <protection hidden="1"/>
    </xf>
    <xf numFmtId="44" fontId="19" fillId="0" borderId="0" xfId="48" applyNumberFormat="1" applyFont="1" applyFill="1" applyBorder="1" applyAlignment="1" applyProtection="1">
      <alignment horizontal="left"/>
      <protection hidden="1"/>
    </xf>
    <xf numFmtId="44" fontId="4" fillId="0" borderId="0" xfId="48" applyNumberFormat="1" applyFill="1" applyBorder="1" applyAlignment="1" applyProtection="1">
      <alignment horizontal="center"/>
      <protection hidden="1"/>
    </xf>
    <xf numFmtId="44" fontId="19" fillId="0" borderId="33" xfId="48" applyNumberFormat="1" applyFont="1" applyFill="1" applyBorder="1" applyAlignment="1" applyProtection="1">
      <alignment horizontal="center"/>
      <protection hidden="1"/>
    </xf>
    <xf numFmtId="44" fontId="19" fillId="0" borderId="34" xfId="48" applyNumberFormat="1" applyFont="1" applyFill="1" applyBorder="1" applyAlignment="1" applyProtection="1">
      <alignment horizontal="center"/>
      <protection hidden="1"/>
    </xf>
    <xf numFmtId="44" fontId="4" fillId="7" borderId="14" xfId="48" applyNumberFormat="1" applyFill="1" applyBorder="1" applyAlignment="1" applyProtection="1">
      <alignment/>
      <protection hidden="1" locked="0"/>
    </xf>
    <xf numFmtId="44" fontId="4" fillId="7" borderId="15" xfId="48" applyNumberFormat="1" applyFill="1" applyBorder="1" applyAlignment="1" applyProtection="1">
      <alignment/>
      <protection hidden="1" locked="0"/>
    </xf>
    <xf numFmtId="44" fontId="4" fillId="7" borderId="16" xfId="48" applyNumberFormat="1" applyFill="1" applyBorder="1" applyAlignment="1" applyProtection="1">
      <alignment/>
      <protection hidden="1" locked="0"/>
    </xf>
    <xf numFmtId="44" fontId="4" fillId="7" borderId="17" xfId="48" applyNumberFormat="1" applyFill="1" applyBorder="1" applyAlignment="1" applyProtection="1">
      <alignment/>
      <protection hidden="1" locked="0"/>
    </xf>
    <xf numFmtId="44" fontId="4" fillId="7" borderId="18" xfId="48" applyNumberFormat="1" applyFill="1" applyBorder="1" applyAlignment="1" applyProtection="1">
      <alignment/>
      <protection hidden="1" locked="0"/>
    </xf>
    <xf numFmtId="44" fontId="4" fillId="7" borderId="19" xfId="48" applyNumberFormat="1" applyFill="1" applyBorder="1" applyAlignment="1" applyProtection="1">
      <alignment/>
      <protection hidden="1" locked="0"/>
    </xf>
    <xf numFmtId="0" fontId="4" fillId="0" borderId="0" xfId="48" applyBorder="1" applyProtection="1">
      <alignment/>
      <protection hidden="1"/>
    </xf>
    <xf numFmtId="0" fontId="19" fillId="0" borderId="26" xfId="48" applyFont="1" applyBorder="1" applyAlignment="1" applyProtection="1">
      <alignment horizontal="center" vertical="center" wrapText="1"/>
      <protection hidden="1"/>
    </xf>
    <xf numFmtId="44" fontId="4" fillId="7" borderId="12" xfId="48" applyNumberFormat="1" applyFont="1" applyFill="1" applyBorder="1" applyAlignment="1" applyProtection="1">
      <alignment horizontal="center"/>
      <protection hidden="1" locked="0"/>
    </xf>
    <xf numFmtId="44" fontId="4" fillId="7" borderId="15" xfId="48" applyNumberFormat="1" applyFont="1" applyFill="1" applyBorder="1" applyAlignment="1" applyProtection="1">
      <alignment horizontal="center"/>
      <protection hidden="1" locked="0"/>
    </xf>
    <xf numFmtId="44" fontId="4" fillId="7" borderId="16" xfId="48" applyNumberFormat="1" applyFont="1" applyFill="1" applyBorder="1" applyAlignment="1" applyProtection="1">
      <alignment horizontal="center"/>
      <protection hidden="1" locked="0"/>
    </xf>
    <xf numFmtId="0" fontId="4" fillId="0" borderId="0" xfId="48">
      <alignment/>
      <protection/>
    </xf>
    <xf numFmtId="44" fontId="4" fillId="7" borderId="22" xfId="48" applyNumberFormat="1" applyFont="1" applyFill="1" applyBorder="1" applyAlignment="1" applyProtection="1">
      <alignment horizontal="center"/>
      <protection hidden="1" locked="0"/>
    </xf>
    <xf numFmtId="44" fontId="4" fillId="7" borderId="23" xfId="48" applyNumberFormat="1" applyFont="1" applyFill="1" applyBorder="1" applyAlignment="1" applyProtection="1">
      <alignment horizontal="center"/>
      <protection hidden="1" locked="0"/>
    </xf>
    <xf numFmtId="44" fontId="19" fillId="7" borderId="35" xfId="48" applyNumberFormat="1" applyFont="1" applyFill="1" applyBorder="1" applyProtection="1">
      <alignment/>
      <protection hidden="1"/>
    </xf>
    <xf numFmtId="0" fontId="19" fillId="0" borderId="17" xfId="48" applyFont="1" applyBorder="1" applyAlignment="1" applyProtection="1">
      <alignment horizontal="center" vertical="center" wrapText="1"/>
      <protection hidden="1"/>
    </xf>
    <xf numFmtId="0" fontId="19" fillId="0" borderId="36" xfId="48" applyFont="1" applyBorder="1" applyAlignment="1" applyProtection="1">
      <alignment horizontal="center" vertical="center" wrapText="1"/>
      <protection hidden="1"/>
    </xf>
    <xf numFmtId="164" fontId="4" fillId="19" borderId="37" xfId="48" applyNumberFormat="1" applyFill="1" applyBorder="1" applyProtection="1">
      <alignment/>
      <protection hidden="1"/>
    </xf>
    <xf numFmtId="164" fontId="4" fillId="7" borderId="14" xfId="48" applyNumberFormat="1" applyFont="1" applyFill="1" applyBorder="1" applyAlignment="1" applyProtection="1">
      <alignment/>
      <protection hidden="1" locked="0"/>
    </xf>
    <xf numFmtId="164" fontId="4" fillId="7" borderId="23" xfId="48" applyNumberFormat="1" applyFont="1" applyFill="1" applyBorder="1" applyAlignment="1" applyProtection="1">
      <alignment/>
      <protection hidden="1" locked="0"/>
    </xf>
    <xf numFmtId="164" fontId="4" fillId="19" borderId="38" xfId="48" applyNumberFormat="1" applyFill="1" applyBorder="1" applyProtection="1">
      <alignment/>
      <protection hidden="1"/>
    </xf>
    <xf numFmtId="164" fontId="4" fillId="19" borderId="39" xfId="48" applyNumberFormat="1" applyFill="1" applyBorder="1" applyProtection="1">
      <alignment/>
      <protection hidden="1"/>
    </xf>
    <xf numFmtId="164" fontId="4" fillId="7" borderId="35" xfId="48" applyNumberFormat="1" applyFont="1" applyFill="1" applyBorder="1" applyAlignment="1" applyProtection="1">
      <alignment/>
      <protection hidden="1" locked="0"/>
    </xf>
    <xf numFmtId="164" fontId="4" fillId="7" borderId="40" xfId="48" applyNumberFormat="1" applyFont="1" applyFill="1" applyBorder="1" applyAlignment="1" applyProtection="1">
      <alignment/>
      <protection hidden="1" locked="0"/>
    </xf>
    <xf numFmtId="44" fontId="19" fillId="0" borderId="41" xfId="48" applyNumberFormat="1" applyFont="1" applyFill="1" applyBorder="1" applyAlignment="1" applyProtection="1">
      <alignment horizontal="center"/>
      <protection hidden="1"/>
    </xf>
    <xf numFmtId="0" fontId="19" fillId="0" borderId="42" xfId="48" applyFont="1" applyBorder="1" applyAlignment="1" applyProtection="1">
      <alignment horizontal="center" vertical="center" wrapText="1"/>
      <protection hidden="1"/>
    </xf>
    <xf numFmtId="164" fontId="4" fillId="7" borderId="42" xfId="48" applyNumberFormat="1" applyFont="1" applyFill="1" applyBorder="1" applyProtection="1">
      <alignment/>
      <protection hidden="1" locked="0"/>
    </xf>
    <xf numFmtId="0" fontId="19" fillId="0" borderId="41" xfId="48" applyFont="1" applyBorder="1" applyAlignment="1" applyProtection="1">
      <alignment horizontal="center" vertical="center" wrapText="1"/>
      <protection hidden="1"/>
    </xf>
    <xf numFmtId="0" fontId="19" fillId="0" borderId="33" xfId="48" applyFont="1" applyBorder="1" applyAlignment="1" applyProtection="1">
      <alignment horizontal="center" vertical="center" wrapText="1"/>
      <protection hidden="1"/>
    </xf>
    <xf numFmtId="0" fontId="19" fillId="0" borderId="43" xfId="48" applyFont="1" applyBorder="1" applyAlignment="1" applyProtection="1">
      <alignment horizontal="center" vertical="center" wrapText="1"/>
      <protection hidden="1"/>
    </xf>
    <xf numFmtId="164" fontId="4" fillId="7" borderId="12" xfId="48" applyNumberFormat="1" applyFill="1" applyBorder="1" applyAlignment="1" applyProtection="1">
      <alignment horizontal="center"/>
      <protection hidden="1" locked="0"/>
    </xf>
    <xf numFmtId="164" fontId="4" fillId="7" borderId="44" xfId="48" applyNumberFormat="1" applyFill="1" applyBorder="1" applyAlignment="1" applyProtection="1">
      <alignment horizontal="center"/>
      <protection hidden="1" locked="0"/>
    </xf>
    <xf numFmtId="164" fontId="4" fillId="7" borderId="15" xfId="48" applyNumberFormat="1" applyFill="1" applyBorder="1" applyAlignment="1" applyProtection="1">
      <alignment horizontal="center"/>
      <protection hidden="1" locked="0"/>
    </xf>
    <xf numFmtId="164" fontId="4" fillId="7" borderId="45" xfId="48" applyNumberFormat="1" applyFill="1" applyBorder="1" applyAlignment="1" applyProtection="1">
      <alignment horizontal="center"/>
      <protection hidden="1" locked="0"/>
    </xf>
    <xf numFmtId="164" fontId="4" fillId="7" borderId="18" xfId="48" applyNumberFormat="1" applyFill="1" applyBorder="1" applyAlignment="1" applyProtection="1">
      <alignment horizontal="center"/>
      <protection hidden="1" locked="0"/>
    </xf>
    <xf numFmtId="164" fontId="4" fillId="7" borderId="46" xfId="48" applyNumberFormat="1" applyFill="1" applyBorder="1" applyAlignment="1" applyProtection="1">
      <alignment horizontal="center"/>
      <protection hidden="1" locked="0"/>
    </xf>
    <xf numFmtId="164" fontId="4" fillId="19" borderId="39" xfId="48" applyNumberFormat="1" applyFont="1" applyFill="1" applyBorder="1" applyAlignment="1" applyProtection="1">
      <alignment vertical="center"/>
      <protection hidden="1"/>
    </xf>
    <xf numFmtId="44" fontId="4" fillId="7" borderId="47" xfId="48" applyNumberFormat="1" applyFill="1" applyBorder="1" applyProtection="1">
      <alignment/>
      <protection hidden="1"/>
    </xf>
    <xf numFmtId="164" fontId="4" fillId="7" borderId="48" xfId="48" applyNumberFormat="1" applyFill="1" applyBorder="1" applyAlignment="1" applyProtection="1">
      <alignment horizontal="center"/>
      <protection hidden="1" locked="0"/>
    </xf>
    <xf numFmtId="164" fontId="4" fillId="7" borderId="49" xfId="48" applyNumberFormat="1" applyFill="1" applyBorder="1" applyAlignment="1" applyProtection="1">
      <alignment horizontal="center"/>
      <protection hidden="1" locked="0"/>
    </xf>
    <xf numFmtId="0" fontId="19" fillId="0" borderId="18" xfId="48" applyFont="1" applyBorder="1" applyAlignment="1" applyProtection="1">
      <alignment horizontal="center" vertical="center" wrapText="1"/>
      <protection hidden="1"/>
    </xf>
    <xf numFmtId="0" fontId="19" fillId="0" borderId="46" xfId="48" applyFont="1" applyBorder="1" applyAlignment="1" applyProtection="1">
      <alignment horizontal="center" vertical="center" wrapText="1"/>
      <protection hidden="1"/>
    </xf>
    <xf numFmtId="44" fontId="19" fillId="0" borderId="15" xfId="48" applyNumberFormat="1" applyFont="1" applyFill="1" applyBorder="1" applyAlignment="1" applyProtection="1">
      <alignment horizontal="center"/>
      <protection hidden="1"/>
    </xf>
    <xf numFmtId="44" fontId="19" fillId="0" borderId="16" xfId="48" applyNumberFormat="1" applyFont="1" applyFill="1" applyBorder="1" applyAlignment="1" applyProtection="1">
      <alignment horizontal="center"/>
      <protection hidden="1"/>
    </xf>
    <xf numFmtId="44" fontId="4" fillId="0" borderId="14" xfId="48" applyNumberFormat="1" applyFill="1" applyBorder="1" applyAlignment="1" applyProtection="1">
      <alignment horizontal="center"/>
      <protection hidden="1"/>
    </xf>
    <xf numFmtId="44" fontId="4" fillId="0" borderId="17" xfId="48" applyNumberFormat="1" applyFill="1" applyBorder="1" applyAlignment="1" applyProtection="1">
      <alignment horizontal="center"/>
      <protection hidden="1"/>
    </xf>
    <xf numFmtId="0" fontId="24" fillId="0" borderId="0" xfId="48" applyFont="1" applyProtection="1">
      <alignment/>
      <protection hidden="1"/>
    </xf>
    <xf numFmtId="0" fontId="19" fillId="0" borderId="0" xfId="48" applyFont="1" applyProtection="1">
      <alignment/>
      <protection hidden="1"/>
    </xf>
    <xf numFmtId="0" fontId="26" fillId="0" borderId="0" xfId="48" applyFont="1" applyBorder="1" applyAlignment="1" applyProtection="1">
      <alignment horizontal="justify" wrapText="1"/>
      <protection hidden="1"/>
    </xf>
    <xf numFmtId="164" fontId="4" fillId="19" borderId="40" xfId="48" applyNumberFormat="1" applyFill="1" applyBorder="1" applyProtection="1">
      <alignment/>
      <protection hidden="1"/>
    </xf>
    <xf numFmtId="0" fontId="24" fillId="0" borderId="0" xfId="48" applyFont="1" applyProtection="1">
      <alignment/>
      <protection hidden="1"/>
    </xf>
    <xf numFmtId="44" fontId="19" fillId="0" borderId="18" xfId="48" applyNumberFormat="1" applyFont="1" applyFill="1" applyBorder="1" applyAlignment="1" applyProtection="1">
      <alignment horizontal="center" vertical="center" wrapText="1"/>
      <protection hidden="1"/>
    </xf>
    <xf numFmtId="44" fontId="4" fillId="7" borderId="11" xfId="48" applyNumberFormat="1" applyFill="1" applyBorder="1" applyAlignment="1" applyProtection="1">
      <alignment horizontal="left"/>
      <protection hidden="1"/>
    </xf>
    <xf numFmtId="44" fontId="4" fillId="7" borderId="47" xfId="48" applyNumberFormat="1" applyFill="1" applyBorder="1" applyAlignment="1" applyProtection="1">
      <alignment horizontal="left"/>
      <protection hidden="1"/>
    </xf>
    <xf numFmtId="164" fontId="4" fillId="7" borderId="50" xfId="48" applyNumberFormat="1" applyFill="1" applyBorder="1" applyAlignment="1" applyProtection="1">
      <alignment horizontal="center"/>
      <protection hidden="1" locked="0"/>
    </xf>
    <xf numFmtId="44" fontId="19" fillId="7" borderId="35" xfId="48" applyNumberFormat="1" applyFont="1" applyFill="1" applyBorder="1" applyAlignment="1" applyProtection="1">
      <alignment horizontal="left"/>
      <protection hidden="1"/>
    </xf>
    <xf numFmtId="164" fontId="4" fillId="7" borderId="51" xfId="48" applyNumberFormat="1" applyFill="1" applyBorder="1" applyAlignment="1" applyProtection="1">
      <alignment horizontal="center"/>
      <protection hidden="1" locked="0"/>
    </xf>
    <xf numFmtId="164" fontId="4" fillId="7" borderId="52" xfId="48" applyNumberFormat="1" applyFill="1" applyBorder="1" applyAlignment="1" applyProtection="1">
      <alignment horizontal="center"/>
      <protection hidden="1" locked="0"/>
    </xf>
    <xf numFmtId="164" fontId="4" fillId="19" borderId="52" xfId="48" applyNumberFormat="1" applyFill="1" applyBorder="1" applyAlignment="1" applyProtection="1">
      <alignment horizontal="right"/>
      <protection hidden="1"/>
    </xf>
    <xf numFmtId="164" fontId="4" fillId="7" borderId="16" xfId="48" applyNumberFormat="1" applyFill="1" applyBorder="1" applyAlignment="1" applyProtection="1">
      <alignment horizontal="center"/>
      <protection hidden="1" locked="0"/>
    </xf>
    <xf numFmtId="44" fontId="4" fillId="7" borderId="20" xfId="48" applyNumberFormat="1" applyFont="1" applyFill="1" applyBorder="1" applyAlignment="1" applyProtection="1">
      <alignment horizontal="center"/>
      <protection hidden="1" locked="0"/>
    </xf>
    <xf numFmtId="0" fontId="4" fillId="0" borderId="32" xfId="48" applyFill="1" applyBorder="1" applyAlignment="1" applyProtection="1">
      <alignment horizontal="center"/>
      <protection hidden="1"/>
    </xf>
    <xf numFmtId="0" fontId="4" fillId="0" borderId="38" xfId="48" applyFill="1" applyBorder="1" applyAlignment="1" applyProtection="1">
      <alignment horizontal="center"/>
      <protection hidden="1"/>
    </xf>
    <xf numFmtId="0" fontId="4" fillId="0" borderId="32" xfId="48" applyFont="1" applyBorder="1" applyAlignment="1" applyProtection="1">
      <alignment horizontal="center"/>
      <protection hidden="1"/>
    </xf>
    <xf numFmtId="0" fontId="4" fillId="0" borderId="38" xfId="48" applyFont="1" applyBorder="1" applyAlignment="1" applyProtection="1">
      <alignment horizontal="center"/>
      <protection hidden="1"/>
    </xf>
    <xf numFmtId="164" fontId="4" fillId="7" borderId="48" xfId="48" applyNumberFormat="1" applyFont="1" applyFill="1" applyBorder="1" applyAlignment="1" applyProtection="1">
      <alignment horizontal="right" vertical="center" wrapText="1"/>
      <protection hidden="1" locked="0"/>
    </xf>
    <xf numFmtId="164" fontId="4" fillId="7" borderId="33" xfId="48" applyNumberFormat="1" applyFont="1" applyFill="1" applyBorder="1" applyAlignment="1" applyProtection="1">
      <alignment horizontal="right" vertical="center" wrapText="1"/>
      <protection hidden="1" locked="0"/>
    </xf>
    <xf numFmtId="44" fontId="4" fillId="0" borderId="53" xfId="48" applyNumberFormat="1" applyFill="1" applyBorder="1" applyAlignment="1" applyProtection="1">
      <alignment horizontal="center"/>
      <protection hidden="1"/>
    </xf>
    <xf numFmtId="44" fontId="4" fillId="0" borderId="38" xfId="48" applyNumberFormat="1" applyFill="1" applyBorder="1" applyAlignment="1" applyProtection="1">
      <alignment horizontal="center"/>
      <protection hidden="1"/>
    </xf>
    <xf numFmtId="44" fontId="4" fillId="7" borderId="51" xfId="48" applyNumberFormat="1" applyFont="1" applyFill="1" applyBorder="1" applyAlignment="1" applyProtection="1">
      <alignment horizontal="center"/>
      <protection hidden="1" locked="0"/>
    </xf>
    <xf numFmtId="44" fontId="4" fillId="7" borderId="52" xfId="48" applyNumberFormat="1" applyFont="1" applyFill="1" applyBorder="1" applyAlignment="1" applyProtection="1">
      <alignment horizontal="center"/>
      <protection hidden="1" locked="0"/>
    </xf>
    <xf numFmtId="0" fontId="4" fillId="0" borderId="30" xfId="48" applyBorder="1" applyAlignment="1" applyProtection="1">
      <alignment horizontal="center"/>
      <protection hidden="1"/>
    </xf>
    <xf numFmtId="0" fontId="4" fillId="0" borderId="30" xfId="48" applyFill="1" applyBorder="1" applyAlignment="1" applyProtection="1">
      <alignment horizontal="center"/>
      <protection hidden="1"/>
    </xf>
    <xf numFmtId="164" fontId="4" fillId="7" borderId="11" xfId="48" applyNumberFormat="1" applyFont="1" applyFill="1" applyBorder="1" applyAlignment="1" applyProtection="1">
      <alignment/>
      <protection hidden="1" locked="0"/>
    </xf>
    <xf numFmtId="164" fontId="4" fillId="7" borderId="21" xfId="48" applyNumberFormat="1" applyFont="1" applyFill="1" applyBorder="1" applyAlignment="1" applyProtection="1">
      <alignment/>
      <protection hidden="1" locked="0"/>
    </xf>
    <xf numFmtId="0" fontId="4" fillId="0" borderId="54" xfId="48" applyBorder="1" applyAlignment="1" applyProtection="1">
      <alignment horizontal="center"/>
      <protection hidden="1"/>
    </xf>
    <xf numFmtId="0" fontId="4" fillId="0" borderId="31" xfId="48" applyBorder="1" applyAlignment="1" applyProtection="1">
      <alignment horizontal="center"/>
      <protection hidden="1"/>
    </xf>
    <xf numFmtId="0" fontId="4" fillId="0" borderId="55" xfId="48" applyBorder="1" applyAlignment="1" applyProtection="1">
      <alignment horizontal="center"/>
      <protection hidden="1"/>
    </xf>
    <xf numFmtId="0" fontId="4" fillId="0" borderId="30" xfId="48" applyFont="1" applyFill="1" applyBorder="1" applyAlignment="1" applyProtection="1">
      <alignment horizontal="center"/>
      <protection hidden="1"/>
    </xf>
    <xf numFmtId="0" fontId="29" fillId="0" borderId="32" xfId="48" applyFont="1" applyFill="1" applyBorder="1" applyAlignment="1" applyProtection="1">
      <alignment horizontal="center"/>
      <protection hidden="1"/>
    </xf>
    <xf numFmtId="0" fontId="4" fillId="0" borderId="38" xfId="48" applyFont="1" applyFill="1" applyBorder="1" applyAlignment="1" applyProtection="1">
      <alignment horizontal="center"/>
      <protection hidden="1"/>
    </xf>
    <xf numFmtId="0" fontId="4" fillId="0" borderId="0" xfId="48" applyFont="1" applyFill="1" applyBorder="1" applyAlignment="1" applyProtection="1">
      <alignment horizontal="justify" wrapText="1"/>
      <protection hidden="1"/>
    </xf>
    <xf numFmtId="0" fontId="34" fillId="0" borderId="0" xfId="47" applyFont="1" applyAlignment="1" applyProtection="1">
      <alignment horizontal="center"/>
      <protection hidden="1"/>
    </xf>
    <xf numFmtId="0" fontId="22" fillId="0" borderId="0" xfId="47" applyFont="1" applyProtection="1">
      <alignment/>
      <protection hidden="1"/>
    </xf>
    <xf numFmtId="0" fontId="4" fillId="7" borderId="26" xfId="47" applyFill="1" applyBorder="1" applyProtection="1">
      <alignment/>
      <protection hidden="1" locked="0"/>
    </xf>
    <xf numFmtId="0" fontId="4" fillId="19" borderId="26" xfId="47" applyFill="1" applyBorder="1" applyProtection="1">
      <alignment/>
      <protection hidden="1"/>
    </xf>
    <xf numFmtId="44" fontId="4" fillId="0" borderId="0" xfId="48" applyNumberFormat="1" applyFill="1" applyBorder="1" applyAlignment="1" applyProtection="1">
      <alignment/>
      <protection hidden="1" locked="0"/>
    </xf>
    <xf numFmtId="0" fontId="0" fillId="0" borderId="0" xfId="0" applyFill="1" applyAlignment="1">
      <alignment/>
    </xf>
    <xf numFmtId="0" fontId="19" fillId="0" borderId="14" xfId="48" applyFont="1" applyBorder="1" applyAlignment="1" applyProtection="1">
      <alignment horizontal="center" vertical="center" wrapText="1"/>
      <protection hidden="1"/>
    </xf>
    <xf numFmtId="0" fontId="19" fillId="0" borderId="15" xfId="48" applyFont="1" applyBorder="1" applyAlignment="1" applyProtection="1">
      <alignment horizontal="center" vertical="center" wrapText="1"/>
      <protection hidden="1"/>
    </xf>
    <xf numFmtId="164" fontId="4" fillId="19" borderId="15" xfId="48" applyNumberFormat="1" applyFont="1" applyFill="1" applyBorder="1" applyAlignment="1" applyProtection="1">
      <alignment vertical="center"/>
      <protection hidden="1"/>
    </xf>
    <xf numFmtId="164" fontId="4" fillId="19" borderId="45" xfId="48" applyNumberFormat="1" applyFont="1" applyFill="1" applyBorder="1" applyAlignment="1" applyProtection="1">
      <alignment vertical="center"/>
      <protection hidden="1"/>
    </xf>
    <xf numFmtId="164" fontId="4" fillId="19" borderId="14" xfId="48" applyNumberFormat="1" applyFont="1" applyFill="1" applyBorder="1" applyAlignment="1" applyProtection="1">
      <alignment horizontal="right" vertical="center" wrapText="1"/>
      <protection hidden="1"/>
    </xf>
    <xf numFmtId="164" fontId="4" fillId="19" borderId="16" xfId="48" applyNumberFormat="1" applyFont="1" applyFill="1" applyBorder="1" applyAlignment="1" applyProtection="1">
      <alignment horizontal="right" vertical="center" wrapText="1"/>
      <protection hidden="1"/>
    </xf>
    <xf numFmtId="0" fontId="26" fillId="0" borderId="0" xfId="48" applyFont="1" applyAlignment="1" applyProtection="1">
      <alignment horizontal="justify" wrapText="1"/>
      <protection hidden="1"/>
    </xf>
    <xf numFmtId="0" fontId="0" fillId="0" borderId="0" xfId="0" applyAlignment="1">
      <alignment/>
    </xf>
    <xf numFmtId="0" fontId="4" fillId="0" borderId="0" xfId="48" applyBorder="1" applyAlignment="1" applyProtection="1">
      <alignment wrapText="1"/>
      <protection hidden="1"/>
    </xf>
    <xf numFmtId="0" fontId="4" fillId="0" borderId="0" xfId="48" applyAlignment="1" applyProtection="1">
      <alignment wrapText="1"/>
      <protection hidden="1"/>
    </xf>
    <xf numFmtId="0" fontId="0" fillId="0" borderId="0" xfId="0" applyAlignment="1">
      <alignment horizontal="justify" wrapText="1"/>
    </xf>
    <xf numFmtId="0" fontId="30" fillId="0" borderId="0" xfId="48" applyFont="1" applyAlignment="1" applyProtection="1">
      <alignment horizontal="justify" wrapText="1"/>
      <protection hidden="1"/>
    </xf>
    <xf numFmtId="44" fontId="4" fillId="0" borderId="56" xfId="39" applyFont="1" applyBorder="1" applyAlignment="1" applyProtection="1">
      <alignment wrapText="1"/>
      <protection hidden="1"/>
    </xf>
    <xf numFmtId="44" fontId="4" fillId="0" borderId="39" xfId="39" applyFont="1" applyBorder="1" applyAlignment="1" applyProtection="1">
      <alignment wrapText="1"/>
      <protection hidden="1"/>
    </xf>
    <xf numFmtId="0" fontId="19" fillId="0" borderId="57" xfId="48" applyFont="1" applyBorder="1" applyAlignment="1" applyProtection="1">
      <alignment horizontal="center" vertical="center" wrapText="1"/>
      <protection hidden="1"/>
    </xf>
    <xf numFmtId="0" fontId="19" fillId="0" borderId="39" xfId="48" applyFont="1" applyBorder="1" applyAlignment="1" applyProtection="1">
      <alignment horizontal="center" vertical="center" wrapText="1"/>
      <protection hidden="1"/>
    </xf>
    <xf numFmtId="0" fontId="19" fillId="0" borderId="58" xfId="48" applyFont="1" applyBorder="1" applyAlignment="1" applyProtection="1">
      <alignment horizontal="center" vertical="center" wrapText="1"/>
      <protection hidden="1"/>
    </xf>
    <xf numFmtId="0" fontId="19" fillId="0" borderId="59" xfId="48" applyFont="1" applyBorder="1" applyAlignment="1" applyProtection="1">
      <alignment horizontal="center" vertical="center" wrapText="1"/>
      <protection hidden="1"/>
    </xf>
    <xf numFmtId="0" fontId="19" fillId="0" borderId="60" xfId="48" applyFont="1" applyBorder="1" applyAlignment="1" applyProtection="1">
      <alignment horizontal="center" vertical="center" wrapText="1"/>
      <protection hidden="1"/>
    </xf>
    <xf numFmtId="0" fontId="19" fillId="0" borderId="10" xfId="48" applyFont="1" applyBorder="1" applyAlignment="1" applyProtection="1">
      <alignment horizontal="center" vertical="center" wrapText="1"/>
      <protection hidden="1"/>
    </xf>
    <xf numFmtId="0" fontId="19" fillId="0" borderId="11" xfId="48" applyFont="1" applyBorder="1" applyAlignment="1" applyProtection="1">
      <alignment horizontal="center" vertical="center" wrapText="1"/>
      <protection hidden="1"/>
    </xf>
    <xf numFmtId="0" fontId="19" fillId="0" borderId="12" xfId="48" applyFont="1" applyBorder="1" applyAlignment="1" applyProtection="1">
      <alignment horizontal="center" vertical="center" wrapText="1"/>
      <protection hidden="1"/>
    </xf>
    <xf numFmtId="0" fontId="19" fillId="0" borderId="44" xfId="48" applyFont="1" applyBorder="1" applyAlignment="1" applyProtection="1">
      <alignment horizontal="center" vertical="center" wrapText="1"/>
      <protection hidden="1"/>
    </xf>
    <xf numFmtId="0" fontId="19" fillId="0" borderId="61" xfId="48" applyFont="1" applyBorder="1" applyAlignment="1" applyProtection="1">
      <alignment horizontal="center" vertical="center" wrapText="1"/>
      <protection hidden="1"/>
    </xf>
    <xf numFmtId="0" fontId="19" fillId="0" borderId="62" xfId="48" applyFont="1" applyBorder="1" applyAlignment="1" applyProtection="1">
      <alignment horizontal="center" vertical="center" wrapText="1"/>
      <protection hidden="1"/>
    </xf>
    <xf numFmtId="0" fontId="25" fillId="0" borderId="0" xfId="48" applyFont="1" applyAlignment="1" applyProtection="1">
      <alignment horizontal="left" wrapText="1"/>
      <protection hidden="1"/>
    </xf>
    <xf numFmtId="0" fontId="4" fillId="0" borderId="0" xfId="48" applyFont="1" applyAlignment="1" applyProtection="1">
      <alignment horizontal="justify" wrapText="1"/>
      <protection hidden="1"/>
    </xf>
    <xf numFmtId="0" fontId="4" fillId="0" borderId="0" xfId="48" applyFont="1" applyAlignment="1" applyProtection="1">
      <alignment horizontal="justify" wrapText="1"/>
      <protection hidden="1"/>
    </xf>
    <xf numFmtId="0" fontId="4" fillId="0" borderId="0" xfId="48" applyAlignment="1" applyProtection="1">
      <alignment horizontal="justify" wrapText="1"/>
      <protection hidden="1"/>
    </xf>
    <xf numFmtId="0" fontId="19" fillId="0" borderId="0" xfId="48" applyFont="1" applyAlignment="1" applyProtection="1">
      <alignment horizontal="justify" wrapText="1"/>
      <protection hidden="1"/>
    </xf>
    <xf numFmtId="0" fontId="19" fillId="0" borderId="63" xfId="48" applyFont="1" applyBorder="1" applyAlignment="1" applyProtection="1">
      <alignment horizontal="center" vertical="center"/>
      <protection hidden="1"/>
    </xf>
    <xf numFmtId="0" fontId="19" fillId="0" borderId="35" xfId="48" applyFont="1" applyBorder="1" applyAlignment="1" applyProtection="1">
      <alignment horizontal="center" vertical="center"/>
      <protection hidden="1"/>
    </xf>
    <xf numFmtId="0" fontId="19" fillId="0" borderId="61" xfId="48" applyFont="1" applyBorder="1" applyAlignment="1" applyProtection="1">
      <alignment horizontal="center" vertical="center"/>
      <protection hidden="1"/>
    </xf>
    <xf numFmtId="0" fontId="19" fillId="0" borderId="52" xfId="48" applyFont="1" applyBorder="1" applyAlignment="1" applyProtection="1">
      <alignment horizontal="center" vertical="center"/>
      <protection hidden="1"/>
    </xf>
    <xf numFmtId="0" fontId="4" fillId="0" borderId="63" xfId="48" applyFont="1" applyBorder="1" applyAlignment="1" applyProtection="1">
      <alignment horizontal="center" vertical="center" wrapText="1"/>
      <protection hidden="1"/>
    </xf>
    <xf numFmtId="0" fontId="4" fillId="0" borderId="64" xfId="48" applyBorder="1" applyAlignment="1" applyProtection="1">
      <alignment horizontal="center" vertical="center" wrapText="1"/>
      <protection hidden="1"/>
    </xf>
    <xf numFmtId="0" fontId="4" fillId="0" borderId="35" xfId="48" applyBorder="1" applyAlignment="1" applyProtection="1">
      <alignment horizontal="center" vertical="center" wrapText="1"/>
      <protection hidden="1"/>
    </xf>
    <xf numFmtId="0" fontId="23" fillId="0" borderId="0" xfId="48" applyFont="1" applyFill="1" applyBorder="1" applyAlignment="1" applyProtection="1">
      <alignment horizontal="justify" wrapText="1"/>
      <protection hidden="1"/>
    </xf>
    <xf numFmtId="0" fontId="4" fillId="0" borderId="61" xfId="48" applyBorder="1" applyAlignment="1" applyProtection="1">
      <alignment horizontal="center" vertical="center"/>
      <protection hidden="1"/>
    </xf>
    <xf numFmtId="0" fontId="4" fillId="0" borderId="62" xfId="48" applyBorder="1" applyAlignment="1" applyProtection="1">
      <alignment horizontal="center" vertical="center"/>
      <protection hidden="1"/>
    </xf>
    <xf numFmtId="0" fontId="4" fillId="0" borderId="52" xfId="48" applyBorder="1" applyAlignment="1" applyProtection="1">
      <alignment horizontal="center" vertical="center"/>
      <protection hidden="1"/>
    </xf>
    <xf numFmtId="0" fontId="25" fillId="0" borderId="0" xfId="48" applyFont="1" applyAlignment="1" applyProtection="1">
      <alignment/>
      <protection hidden="1"/>
    </xf>
    <xf numFmtId="164" fontId="4" fillId="19" borderId="57" xfId="48" applyNumberFormat="1" applyFill="1" applyBorder="1" applyAlignment="1" applyProtection="1">
      <alignment vertical="center"/>
      <protection hidden="1"/>
    </xf>
    <xf numFmtId="164" fontId="4" fillId="19" borderId="56" xfId="48" applyNumberFormat="1" applyFill="1" applyBorder="1" applyAlignment="1" applyProtection="1">
      <alignment vertical="center"/>
      <protection hidden="1"/>
    </xf>
    <xf numFmtId="164" fontId="4" fillId="19" borderId="39" xfId="48" applyNumberFormat="1" applyFill="1" applyBorder="1" applyAlignment="1" applyProtection="1">
      <alignment vertical="center"/>
      <protection hidden="1"/>
    </xf>
    <xf numFmtId="0" fontId="4" fillId="0" borderId="65" xfId="48" applyBorder="1" applyAlignment="1" applyProtection="1">
      <alignment horizontal="center" vertical="center"/>
      <protection hidden="1"/>
    </xf>
    <xf numFmtId="0" fontId="4" fillId="0" borderId="0" xfId="48" applyBorder="1" applyAlignment="1" applyProtection="1">
      <alignment horizontal="center" vertical="center"/>
      <protection hidden="1"/>
    </xf>
    <xf numFmtId="0" fontId="4" fillId="0" borderId="66" xfId="48" applyBorder="1" applyAlignment="1" applyProtection="1">
      <alignment horizontal="center" vertical="center"/>
      <protection hidden="1"/>
    </xf>
    <xf numFmtId="164" fontId="19" fillId="19" borderId="37" xfId="48" applyNumberFormat="1" applyFont="1" applyFill="1" applyBorder="1" applyAlignment="1" applyProtection="1">
      <alignment horizontal="center" vertical="center" wrapText="1"/>
      <protection hidden="1"/>
    </xf>
    <xf numFmtId="164" fontId="19" fillId="19" borderId="53" xfId="48" applyNumberFormat="1" applyFont="1" applyFill="1" applyBorder="1" applyAlignment="1" applyProtection="1">
      <alignment horizontal="center" vertical="center" wrapText="1"/>
      <protection hidden="1"/>
    </xf>
    <xf numFmtId="164" fontId="19" fillId="19" borderId="38" xfId="48" applyNumberFormat="1" applyFont="1" applyFill="1" applyBorder="1" applyAlignment="1" applyProtection="1">
      <alignment horizontal="center" vertical="center" wrapText="1"/>
      <protection hidden="1"/>
    </xf>
    <xf numFmtId="0" fontId="19" fillId="0" borderId="67" xfId="48" applyFont="1" applyBorder="1" applyAlignment="1" applyProtection="1">
      <alignment horizontal="left" vertical="center" wrapText="1"/>
      <protection hidden="1"/>
    </xf>
    <xf numFmtId="0" fontId="19" fillId="0" borderId="42" xfId="48" applyFont="1" applyBorder="1" applyAlignment="1" applyProtection="1">
      <alignment horizontal="left" vertical="center" wrapText="1"/>
      <protection hidden="1"/>
    </xf>
    <xf numFmtId="164" fontId="4" fillId="7" borderId="42" xfId="48" applyNumberFormat="1" applyFont="1" applyFill="1" applyBorder="1" applyProtection="1">
      <alignment/>
      <protection hidden="1" locked="0"/>
    </xf>
    <xf numFmtId="164" fontId="4" fillId="7" borderId="68" xfId="48" applyNumberFormat="1" applyFont="1" applyFill="1" applyBorder="1" applyProtection="1">
      <alignment/>
      <protection hidden="1" locked="0"/>
    </xf>
    <xf numFmtId="164" fontId="4" fillId="7" borderId="33" xfId="48" applyNumberFormat="1" applyFont="1" applyFill="1" applyBorder="1" applyProtection="1">
      <alignment/>
      <protection hidden="1" locked="0"/>
    </xf>
    <xf numFmtId="164" fontId="4" fillId="7" borderId="43" xfId="48" applyNumberFormat="1" applyFont="1" applyFill="1" applyBorder="1" applyProtection="1">
      <alignment/>
      <protection hidden="1" locked="0"/>
    </xf>
    <xf numFmtId="0" fontId="19" fillId="0" borderId="67" xfId="48" applyFont="1" applyBorder="1" applyAlignment="1" applyProtection="1">
      <alignment horizontal="center" vertical="center" wrapText="1"/>
      <protection hidden="1"/>
    </xf>
    <xf numFmtId="0" fontId="19" fillId="0" borderId="42" xfId="48" applyFont="1" applyBorder="1" applyAlignment="1" applyProtection="1">
      <alignment horizontal="center" vertical="center" wrapText="1"/>
      <protection hidden="1"/>
    </xf>
    <xf numFmtId="164" fontId="4" fillId="19" borderId="37" xfId="48" applyNumberFormat="1" applyFont="1" applyFill="1" applyBorder="1" applyAlignment="1" applyProtection="1">
      <alignment horizontal="center" vertical="center" wrapText="1"/>
      <protection hidden="1"/>
    </xf>
    <xf numFmtId="164" fontId="4" fillId="19" borderId="53" xfId="48" applyNumberFormat="1" applyFont="1" applyFill="1" applyBorder="1" applyAlignment="1" applyProtection="1">
      <alignment horizontal="center" vertical="center" wrapText="1"/>
      <protection hidden="1"/>
    </xf>
    <xf numFmtId="164" fontId="4" fillId="19" borderId="38" xfId="48" applyNumberFormat="1" applyFont="1" applyFill="1" applyBorder="1" applyAlignment="1" applyProtection="1">
      <alignment horizontal="center" vertical="center" wrapText="1"/>
      <protection hidden="1"/>
    </xf>
    <xf numFmtId="0" fontId="4" fillId="0" borderId="48" xfId="48" applyFont="1" applyBorder="1" applyAlignment="1" applyProtection="1">
      <alignment horizontal="left" vertical="center" wrapText="1"/>
      <protection hidden="1"/>
    </xf>
    <xf numFmtId="164" fontId="4" fillId="7" borderId="48" xfId="48" applyNumberFormat="1" applyFont="1" applyFill="1" applyBorder="1" applyProtection="1">
      <alignment/>
      <protection hidden="1" locked="0"/>
    </xf>
    <xf numFmtId="164" fontId="4" fillId="7" borderId="49" xfId="48" applyNumberFormat="1" applyFont="1" applyFill="1" applyBorder="1" applyProtection="1">
      <alignment/>
      <protection hidden="1" locked="0"/>
    </xf>
    <xf numFmtId="0" fontId="4" fillId="0" borderId="57" xfId="48" applyBorder="1" applyAlignment="1" applyProtection="1">
      <alignment horizontal="center" vertical="center"/>
      <protection hidden="1"/>
    </xf>
    <xf numFmtId="0" fontId="4" fillId="0" borderId="56" xfId="48" applyBorder="1" applyAlignment="1" applyProtection="1">
      <alignment horizontal="center" vertical="center"/>
      <protection hidden="1"/>
    </xf>
    <xf numFmtId="0" fontId="4" fillId="0" borderId="39" xfId="48" applyBorder="1" applyAlignment="1" applyProtection="1">
      <alignment horizontal="center" vertical="center"/>
      <protection hidden="1"/>
    </xf>
    <xf numFmtId="0" fontId="19" fillId="0" borderId="0" xfId="48" applyFont="1" applyAlignment="1" applyProtection="1">
      <alignment horizontal="left" wrapText="1"/>
      <protection hidden="1"/>
    </xf>
    <xf numFmtId="0" fontId="19" fillId="0" borderId="30" xfId="48" applyFont="1" applyFill="1" applyBorder="1" applyAlignment="1" applyProtection="1">
      <alignment horizontal="center" vertical="center" wrapText="1"/>
      <protection hidden="1"/>
    </xf>
    <xf numFmtId="0" fontId="19" fillId="0" borderId="38" xfId="48" applyFont="1" applyFill="1" applyBorder="1" applyAlignment="1" applyProtection="1">
      <alignment horizontal="center" vertical="center" wrapText="1"/>
      <protection hidden="1"/>
    </xf>
    <xf numFmtId="0" fontId="19" fillId="0" borderId="65" xfId="48" applyFont="1" applyBorder="1" applyAlignment="1" applyProtection="1">
      <alignment horizontal="center" vertical="center" wrapText="1"/>
      <protection hidden="1"/>
    </xf>
    <xf numFmtId="0" fontId="19" fillId="0" borderId="30" xfId="48" applyFont="1" applyBorder="1" applyAlignment="1" applyProtection="1">
      <alignment horizontal="center" vertical="center" wrapText="1"/>
      <protection hidden="1"/>
    </xf>
    <xf numFmtId="0" fontId="19" fillId="0" borderId="38" xfId="48" applyFont="1" applyBorder="1" applyAlignment="1" applyProtection="1">
      <alignment horizontal="center" vertical="center" wrapText="1"/>
      <protection hidden="1"/>
    </xf>
    <xf numFmtId="0" fontId="4" fillId="0" borderId="33" xfId="48" applyFont="1" applyBorder="1" applyAlignment="1" applyProtection="1">
      <alignment horizontal="left" vertical="center" wrapText="1"/>
      <protection hidden="1"/>
    </xf>
    <xf numFmtId="0" fontId="19" fillId="0" borderId="68" xfId="48" applyFont="1" applyBorder="1" applyAlignment="1" applyProtection="1">
      <alignment horizontal="center" vertical="center" wrapText="1"/>
      <protection hidden="1"/>
    </xf>
    <xf numFmtId="0" fontId="19" fillId="0" borderId="58" xfId="48" applyFont="1" applyBorder="1" applyProtection="1">
      <alignment/>
      <protection hidden="1"/>
    </xf>
    <xf numFmtId="0" fontId="19" fillId="0" borderId="69" xfId="48" applyFont="1" applyBorder="1" applyProtection="1">
      <alignment/>
      <protection hidden="1"/>
    </xf>
    <xf numFmtId="0" fontId="19" fillId="0" borderId="35" xfId="48" applyFont="1" applyBorder="1" applyProtection="1">
      <alignment/>
      <protection hidden="1"/>
    </xf>
    <xf numFmtId="0" fontId="19" fillId="0" borderId="51" xfId="48" applyFont="1" applyBorder="1" applyProtection="1">
      <alignment/>
      <protection hidden="1"/>
    </xf>
    <xf numFmtId="0" fontId="19" fillId="0" borderId="70" xfId="48" applyFont="1" applyBorder="1" applyProtection="1">
      <alignment/>
      <protection hidden="1"/>
    </xf>
    <xf numFmtId="0" fontId="19" fillId="0" borderId="13" xfId="48" applyFont="1" applyBorder="1" applyAlignment="1" applyProtection="1">
      <alignment horizontal="center" vertical="center" wrapText="1"/>
      <protection hidden="1"/>
    </xf>
    <xf numFmtId="0" fontId="19" fillId="0" borderId="30" xfId="48" applyFont="1" applyBorder="1" applyAlignment="1" applyProtection="1">
      <alignment horizontal="center" vertical="center"/>
      <protection hidden="1"/>
    </xf>
    <xf numFmtId="0" fontId="19" fillId="0" borderId="38" xfId="48" applyFont="1" applyBorder="1" applyAlignment="1" applyProtection="1">
      <alignment horizontal="center" vertical="center"/>
      <protection hidden="1"/>
    </xf>
    <xf numFmtId="0" fontId="19" fillId="0" borderId="54" xfId="48" applyFont="1" applyBorder="1" applyAlignment="1" applyProtection="1">
      <alignment horizontal="center" vertical="center" wrapText="1"/>
      <protection hidden="1"/>
    </xf>
    <xf numFmtId="0" fontId="19" fillId="0" borderId="55" xfId="48" applyFont="1" applyBorder="1" applyAlignment="1" applyProtection="1">
      <alignment horizontal="center" vertical="center" wrapText="1"/>
      <protection hidden="1"/>
    </xf>
    <xf numFmtId="0" fontId="4" fillId="0" borderId="64" xfId="48" applyBorder="1" applyAlignment="1" applyProtection="1">
      <alignment horizontal="center" vertical="center"/>
      <protection hidden="1"/>
    </xf>
    <xf numFmtId="0" fontId="4" fillId="0" borderId="35" xfId="48" applyBorder="1" applyAlignment="1" applyProtection="1">
      <alignment horizontal="center" vertical="center"/>
      <protection hidden="1"/>
    </xf>
    <xf numFmtId="44" fontId="19" fillId="0" borderId="0" xfId="48" applyNumberFormat="1" applyFont="1" applyFill="1" applyBorder="1" applyAlignment="1" applyProtection="1">
      <alignment horizontal="left"/>
      <protection hidden="1"/>
    </xf>
    <xf numFmtId="0" fontId="19" fillId="0" borderId="66" xfId="48" applyFont="1" applyBorder="1" applyAlignment="1" applyProtection="1">
      <alignment horizontal="center" vertical="center" wrapText="1"/>
      <protection hidden="1"/>
    </xf>
    <xf numFmtId="164" fontId="19" fillId="0" borderId="12" xfId="48" applyNumberFormat="1" applyFont="1" applyFill="1" applyBorder="1" applyAlignment="1" applyProtection="1">
      <alignment horizontal="center" wrapText="1"/>
      <protection hidden="1"/>
    </xf>
    <xf numFmtId="164" fontId="19" fillId="0" borderId="13" xfId="48" applyNumberFormat="1" applyFont="1" applyFill="1" applyBorder="1" applyAlignment="1" applyProtection="1">
      <alignment horizontal="center" wrapText="1"/>
      <protection hidden="1"/>
    </xf>
    <xf numFmtId="0" fontId="19" fillId="0" borderId="58" xfId="48" applyFont="1" applyBorder="1" applyAlignment="1" applyProtection="1">
      <alignment horizontal="left"/>
      <protection hidden="1"/>
    </xf>
    <xf numFmtId="0" fontId="19" fillId="0" borderId="69" xfId="48" applyFont="1" applyBorder="1" applyAlignment="1" applyProtection="1">
      <alignment horizontal="left"/>
      <protection hidden="1"/>
    </xf>
    <xf numFmtId="0" fontId="19" fillId="0" borderId="59" xfId="48" applyFont="1" applyBorder="1" applyAlignment="1" applyProtection="1">
      <alignment horizontal="left"/>
      <protection hidden="1"/>
    </xf>
    <xf numFmtId="0" fontId="19" fillId="0" borderId="71" xfId="48" applyFont="1" applyBorder="1" applyAlignment="1" applyProtection="1">
      <alignment horizontal="center" vertical="center" wrapText="1"/>
      <protection hidden="1"/>
    </xf>
    <xf numFmtId="0" fontId="4" fillId="0" borderId="63" xfId="48" applyFont="1" applyBorder="1" applyAlignment="1" applyProtection="1">
      <alignment horizontal="center" vertical="center"/>
      <protection hidden="1"/>
    </xf>
    <xf numFmtId="0" fontId="4" fillId="0" borderId="63" xfId="48" applyBorder="1" applyAlignment="1" applyProtection="1">
      <alignment horizontal="center" vertical="center"/>
      <protection hidden="1"/>
    </xf>
    <xf numFmtId="0" fontId="19" fillId="0" borderId="0" xfId="48" applyFont="1" applyFill="1" applyBorder="1" applyAlignment="1" applyProtection="1">
      <alignment horizontal="justify" wrapText="1"/>
      <protection hidden="1"/>
    </xf>
    <xf numFmtId="0" fontId="4" fillId="0" borderId="0" xfId="48" applyFont="1" applyFill="1" applyBorder="1" applyAlignment="1" applyProtection="1">
      <alignment horizontal="justify" wrapText="1"/>
      <protection hidden="1"/>
    </xf>
    <xf numFmtId="44" fontId="19" fillId="0" borderId="30" xfId="48" applyNumberFormat="1" applyFont="1" applyFill="1" applyBorder="1" applyAlignment="1" applyProtection="1">
      <alignment horizontal="center"/>
      <protection hidden="1"/>
    </xf>
    <xf numFmtId="44" fontId="19" fillId="0" borderId="53" xfId="48" applyNumberFormat="1" applyFont="1" applyFill="1" applyBorder="1" applyAlignment="1" applyProtection="1">
      <alignment horizontal="center"/>
      <protection hidden="1"/>
    </xf>
    <xf numFmtId="0" fontId="4" fillId="0" borderId="72" xfId="48" applyFont="1" applyBorder="1" applyProtection="1">
      <alignment/>
      <protection hidden="1"/>
    </xf>
    <xf numFmtId="0" fontId="4" fillId="0" borderId="29" xfId="48" applyFont="1" applyBorder="1" applyProtection="1">
      <alignment/>
      <protection hidden="1"/>
    </xf>
    <xf numFmtId="0" fontId="19" fillId="0" borderId="60" xfId="48" applyFont="1" applyBorder="1" applyAlignment="1" applyProtection="1">
      <alignment horizontal="center" vertical="center"/>
      <protection hidden="1"/>
    </xf>
    <xf numFmtId="0" fontId="19" fillId="0" borderId="65" xfId="48" applyFont="1" applyBorder="1" applyAlignment="1" applyProtection="1">
      <alignment horizontal="center" vertical="center"/>
      <protection hidden="1"/>
    </xf>
    <xf numFmtId="0" fontId="19" fillId="0" borderId="71" xfId="48" applyFont="1" applyBorder="1" applyAlignment="1" applyProtection="1">
      <alignment horizontal="center" vertical="center"/>
      <protection hidden="1"/>
    </xf>
    <xf numFmtId="0" fontId="19" fillId="0" borderId="10" xfId="48" applyFont="1" applyBorder="1" applyAlignment="1" applyProtection="1">
      <alignment horizontal="center" vertical="center"/>
      <protection hidden="1"/>
    </xf>
    <xf numFmtId="0" fontId="19" fillId="0" borderId="66" xfId="48" applyFont="1" applyBorder="1" applyAlignment="1" applyProtection="1">
      <alignment horizontal="center" vertical="center"/>
      <protection hidden="1"/>
    </xf>
    <xf numFmtId="0" fontId="19" fillId="0" borderId="40" xfId="48" applyFont="1" applyBorder="1" applyAlignment="1" applyProtection="1">
      <alignment horizontal="center" vertical="center"/>
      <protection hidden="1"/>
    </xf>
    <xf numFmtId="0" fontId="4" fillId="0" borderId="73" xfId="48" applyFont="1" applyBorder="1" applyProtection="1">
      <alignment/>
      <protection hidden="1"/>
    </xf>
    <xf numFmtId="0" fontId="4" fillId="0" borderId="31" xfId="48" applyFont="1" applyBorder="1" applyProtection="1">
      <alignment/>
      <protection hidden="1"/>
    </xf>
    <xf numFmtId="0" fontId="19" fillId="0" borderId="57" xfId="48" applyFont="1" applyFill="1" applyBorder="1" applyAlignment="1" applyProtection="1">
      <alignment horizontal="center" vertical="center" wrapText="1"/>
      <protection hidden="1"/>
    </xf>
    <xf numFmtId="0" fontId="4" fillId="0" borderId="39" xfId="48" applyFill="1" applyBorder="1" applyAlignment="1" applyProtection="1">
      <alignment horizontal="center" vertical="center" wrapText="1"/>
      <protection hidden="1"/>
    </xf>
    <xf numFmtId="0" fontId="19" fillId="0" borderId="10" xfId="48" applyFont="1" applyBorder="1" applyAlignment="1" applyProtection="1">
      <alignment wrapText="1"/>
      <protection hidden="1"/>
    </xf>
    <xf numFmtId="0" fontId="19" fillId="0" borderId="66" xfId="48" applyFont="1" applyBorder="1" applyAlignment="1" applyProtection="1">
      <alignment wrapText="1"/>
      <protection hidden="1"/>
    </xf>
    <xf numFmtId="0" fontId="4" fillId="0" borderId="64" xfId="48" applyBorder="1" applyAlignment="1" applyProtection="1">
      <alignment horizontal="center" wrapText="1"/>
      <protection hidden="1"/>
    </xf>
    <xf numFmtId="0" fontId="4" fillId="0" borderId="35" xfId="48" applyBorder="1" applyAlignment="1" applyProtection="1">
      <alignment horizontal="center" wrapText="1"/>
      <protection hidden="1"/>
    </xf>
    <xf numFmtId="164" fontId="4" fillId="0" borderId="56" xfId="48" applyNumberFormat="1" applyBorder="1" applyAlignment="1" applyProtection="1">
      <alignment vertical="center"/>
      <protection hidden="1"/>
    </xf>
    <xf numFmtId="164" fontId="4" fillId="0" borderId="39" xfId="48" applyNumberFormat="1" applyBorder="1" applyAlignment="1" applyProtection="1">
      <alignment vertical="center"/>
      <protection hidden="1"/>
    </xf>
    <xf numFmtId="164" fontId="19" fillId="0" borderId="11" xfId="48" applyNumberFormat="1" applyFont="1" applyFill="1" applyBorder="1" applyAlignment="1" applyProtection="1">
      <alignment horizontal="center" wrapText="1"/>
      <protection hidden="1"/>
    </xf>
    <xf numFmtId="0" fontId="4" fillId="0" borderId="62" xfId="48" applyBorder="1" applyAlignment="1" applyProtection="1">
      <alignment horizontal="center"/>
      <protection hidden="1"/>
    </xf>
    <xf numFmtId="0" fontId="4" fillId="0" borderId="52" xfId="48" applyBorder="1" applyAlignment="1" applyProtection="1">
      <alignment horizontal="center"/>
      <protection hidden="1"/>
    </xf>
    <xf numFmtId="0" fontId="19" fillId="0" borderId="52" xfId="48" applyFont="1" applyBorder="1" applyAlignment="1" applyProtection="1">
      <alignment horizontal="center" vertical="center" wrapText="1"/>
      <protection hidden="1"/>
    </xf>
    <xf numFmtId="0" fontId="4" fillId="0" borderId="61" xfId="48" applyBorder="1" applyAlignment="1" applyProtection="1">
      <alignment horizontal="center"/>
      <protection hidden="1"/>
    </xf>
    <xf numFmtId="164" fontId="4" fillId="19" borderId="57" xfId="48" applyNumberFormat="1" applyFill="1" applyBorder="1" applyAlignment="1" applyProtection="1">
      <alignment wrapText="1"/>
      <protection hidden="1"/>
    </xf>
    <xf numFmtId="0" fontId="4" fillId="0" borderId="56" xfId="48" applyBorder="1" applyAlignment="1" applyProtection="1">
      <alignment wrapText="1"/>
      <protection hidden="1"/>
    </xf>
    <xf numFmtId="0" fontId="4" fillId="0" borderId="39" xfId="48" applyBorder="1" applyAlignment="1" applyProtection="1">
      <alignment wrapText="1"/>
      <protection hidden="1"/>
    </xf>
    <xf numFmtId="0" fontId="19" fillId="0" borderId="63" xfId="48" applyFont="1" applyBorder="1" applyAlignment="1" applyProtection="1">
      <alignment horizontal="center" vertical="center" wrapText="1"/>
      <protection hidden="1"/>
    </xf>
    <xf numFmtId="0" fontId="19" fillId="0" borderId="35" xfId="48" applyFont="1" applyBorder="1" applyAlignment="1" applyProtection="1">
      <alignment horizontal="center" vertical="center" wrapText="1"/>
      <protection hidden="1"/>
    </xf>
    <xf numFmtId="0" fontId="4" fillId="0" borderId="63" xfId="48" applyBorder="1" applyAlignment="1" applyProtection="1">
      <alignment horizontal="center" wrapText="1"/>
      <protection hidden="1"/>
    </xf>
    <xf numFmtId="0" fontId="4" fillId="0" borderId="56" xfId="48" applyFill="1" applyBorder="1" applyAlignment="1" applyProtection="1">
      <alignment horizontal="center" vertical="center" wrapText="1"/>
      <protection hidden="1"/>
    </xf>
    <xf numFmtId="0" fontId="19" fillId="0" borderId="64" xfId="48" applyFont="1" applyBorder="1" applyAlignment="1" applyProtection="1">
      <alignment horizontal="center" vertical="center" wrapText="1"/>
      <protection hidden="1"/>
    </xf>
    <xf numFmtId="164" fontId="19" fillId="0" borderId="44" xfId="48" applyNumberFormat="1" applyFont="1" applyFill="1" applyBorder="1" applyAlignment="1" applyProtection="1">
      <alignment horizontal="center" wrapText="1"/>
      <protection hidden="1"/>
    </xf>
    <xf numFmtId="164" fontId="19" fillId="0" borderId="21" xfId="48" applyNumberFormat="1" applyFont="1" applyFill="1" applyBorder="1" applyAlignment="1" applyProtection="1">
      <alignment horizontal="center" wrapText="1"/>
      <protection hidden="1"/>
    </xf>
    <xf numFmtId="44" fontId="19" fillId="0" borderId="63" xfId="48" applyNumberFormat="1" applyFont="1" applyFill="1" applyBorder="1" applyAlignment="1" applyProtection="1">
      <alignment horizontal="center"/>
      <protection hidden="1"/>
    </xf>
    <xf numFmtId="44" fontId="19" fillId="0" borderId="47" xfId="48" applyNumberFormat="1" applyFont="1" applyFill="1" applyBorder="1" applyAlignment="1" applyProtection="1">
      <alignment horizontal="center"/>
      <protection hidden="1"/>
    </xf>
    <xf numFmtId="164" fontId="19" fillId="0" borderId="20" xfId="48" applyNumberFormat="1" applyFont="1" applyFill="1" applyBorder="1" applyAlignment="1" applyProtection="1">
      <alignment horizontal="center" wrapText="1"/>
      <protection hidden="1"/>
    </xf>
    <xf numFmtId="0" fontId="19" fillId="0" borderId="39" xfId="48" applyFont="1" applyFill="1" applyBorder="1" applyAlignment="1" applyProtection="1">
      <alignment horizontal="center" vertical="center" wrapText="1"/>
      <protection hidden="1"/>
    </xf>
    <xf numFmtId="0" fontId="19" fillId="0" borderId="46" xfId="48" applyFont="1" applyBorder="1" applyAlignment="1" applyProtection="1">
      <alignment horizontal="center" vertical="center" wrapText="1"/>
      <protection hidden="1"/>
    </xf>
    <xf numFmtId="0" fontId="19" fillId="0" borderId="36" xfId="48" applyFont="1" applyBorder="1" applyAlignment="1" applyProtection="1">
      <alignment horizontal="center" vertical="center" wrapText="1"/>
      <protection hidden="1"/>
    </xf>
    <xf numFmtId="0" fontId="19" fillId="0" borderId="45" xfId="48" applyFont="1" applyBorder="1" applyAlignment="1" applyProtection="1">
      <alignment horizontal="center" vertical="center" wrapText="1"/>
      <protection hidden="1"/>
    </xf>
    <xf numFmtId="164" fontId="4" fillId="7" borderId="18" xfId="48" applyNumberFormat="1" applyFill="1" applyBorder="1" applyAlignment="1" applyProtection="1">
      <alignment horizontal="center"/>
      <protection hidden="1" locked="0"/>
    </xf>
    <xf numFmtId="164" fontId="4" fillId="7" borderId="46" xfId="48" applyNumberFormat="1" applyFill="1" applyBorder="1" applyAlignment="1" applyProtection="1">
      <alignment horizontal="center"/>
      <protection hidden="1" locked="0"/>
    </xf>
    <xf numFmtId="164" fontId="4" fillId="7" borderId="17" xfId="48" applyNumberFormat="1" applyFill="1" applyBorder="1" applyAlignment="1" applyProtection="1">
      <alignment horizontal="center"/>
      <protection hidden="1" locked="0"/>
    </xf>
    <xf numFmtId="0" fontId="19" fillId="0" borderId="73" xfId="48" applyFont="1" applyBorder="1" applyAlignment="1" applyProtection="1">
      <alignment horizontal="center" vertical="center" wrapText="1"/>
      <protection hidden="1"/>
    </xf>
    <xf numFmtId="0" fontId="19" fillId="0" borderId="31" xfId="48" applyFont="1" applyBorder="1" applyAlignment="1" applyProtection="1">
      <alignment horizontal="center" vertical="center" wrapText="1"/>
      <protection hidden="1"/>
    </xf>
    <xf numFmtId="0" fontId="19" fillId="0" borderId="24" xfId="48" applyFont="1" applyBorder="1" applyAlignment="1" applyProtection="1">
      <alignment horizontal="center" vertical="center" wrapText="1"/>
      <protection hidden="1"/>
    </xf>
    <xf numFmtId="0" fontId="26" fillId="0" borderId="66" xfId="48" applyFont="1" applyBorder="1" applyAlignment="1" applyProtection="1">
      <alignment horizontal="justify" wrapText="1"/>
      <protection hidden="1"/>
    </xf>
    <xf numFmtId="0" fontId="31" fillId="0" borderId="66" xfId="48" applyFont="1" applyBorder="1" applyProtection="1">
      <alignment/>
      <protection hidden="1"/>
    </xf>
    <xf numFmtId="0" fontId="19" fillId="0" borderId="28" xfId="48" applyFont="1" applyBorder="1" applyAlignment="1" applyProtection="1">
      <alignment horizontal="center"/>
      <protection hidden="1"/>
    </xf>
    <xf numFmtId="0" fontId="19" fillId="0" borderId="21" xfId="48" applyFont="1" applyBorder="1" applyAlignment="1" applyProtection="1">
      <alignment horizontal="center"/>
      <protection hidden="1"/>
    </xf>
    <xf numFmtId="0" fontId="25" fillId="0" borderId="0" xfId="48" applyFont="1" applyProtection="1">
      <alignment/>
      <protection hidden="1"/>
    </xf>
    <xf numFmtId="0" fontId="24" fillId="0" borderId="0" xfId="48" applyFont="1" applyProtection="1">
      <alignment/>
      <protection hidden="1"/>
    </xf>
    <xf numFmtId="0" fontId="4" fillId="0" borderId="0" xfId="48" applyProtection="1">
      <alignment/>
      <protection hidden="1"/>
    </xf>
    <xf numFmtId="44" fontId="19" fillId="0" borderId="13" xfId="48" applyNumberFormat="1" applyFont="1" applyFill="1" applyBorder="1" applyAlignment="1" applyProtection="1">
      <alignment horizontal="center" vertical="center" wrapText="1"/>
      <protection hidden="1"/>
    </xf>
    <xf numFmtId="44" fontId="19" fillId="0" borderId="19" xfId="48" applyNumberFormat="1" applyFont="1" applyFill="1" applyBorder="1" applyAlignment="1" applyProtection="1">
      <alignment horizontal="center" vertical="center" wrapText="1"/>
      <protection hidden="1"/>
    </xf>
    <xf numFmtId="44" fontId="4" fillId="0" borderId="61" xfId="48" applyNumberFormat="1" applyFont="1" applyFill="1" applyBorder="1" applyAlignment="1" applyProtection="1">
      <alignment horizontal="center"/>
      <protection hidden="1"/>
    </xf>
    <xf numFmtId="44" fontId="4" fillId="0" borderId="62" xfId="48" applyNumberFormat="1" applyFill="1" applyBorder="1" applyAlignment="1" applyProtection="1">
      <alignment horizontal="center"/>
      <protection hidden="1"/>
    </xf>
    <xf numFmtId="44" fontId="4" fillId="0" borderId="52" xfId="48" applyNumberFormat="1" applyFill="1" applyBorder="1" applyAlignment="1" applyProtection="1">
      <alignment horizontal="center"/>
      <protection hidden="1"/>
    </xf>
    <xf numFmtId="164" fontId="4" fillId="19" borderId="61" xfId="48" applyNumberFormat="1" applyFill="1" applyBorder="1" applyAlignment="1" applyProtection="1">
      <alignment horizontal="right"/>
      <protection hidden="1"/>
    </xf>
    <xf numFmtId="164" fontId="4" fillId="19" borderId="62" xfId="48" applyNumberFormat="1" applyFill="1" applyBorder="1" applyAlignment="1" applyProtection="1">
      <alignment horizontal="right"/>
      <protection hidden="1"/>
    </xf>
    <xf numFmtId="164" fontId="4" fillId="19" borderId="52" xfId="48" applyNumberFormat="1" applyFill="1" applyBorder="1" applyAlignment="1" applyProtection="1">
      <alignment horizontal="right"/>
      <protection hidden="1"/>
    </xf>
    <xf numFmtId="165" fontId="4" fillId="0" borderId="63" xfId="48" applyNumberFormat="1" applyFill="1" applyBorder="1" applyAlignment="1" applyProtection="1">
      <alignment horizontal="center"/>
      <protection hidden="1"/>
    </xf>
    <xf numFmtId="165" fontId="4" fillId="0" borderId="64" xfId="48" applyNumberFormat="1" applyFill="1" applyBorder="1" applyAlignment="1" applyProtection="1">
      <alignment horizontal="center"/>
      <protection hidden="1"/>
    </xf>
    <xf numFmtId="165" fontId="4" fillId="0" borderId="35" xfId="48" applyNumberFormat="1" applyFill="1" applyBorder="1" applyAlignment="1" applyProtection="1">
      <alignment horizontal="center"/>
      <protection hidden="1"/>
    </xf>
    <xf numFmtId="44" fontId="4" fillId="0" borderId="61" xfId="48" applyNumberFormat="1" applyFill="1" applyBorder="1" applyAlignment="1" applyProtection="1">
      <alignment horizontal="center"/>
      <protection hidden="1"/>
    </xf>
    <xf numFmtId="44" fontId="4" fillId="0" borderId="63" xfId="48" applyNumberFormat="1" applyFill="1" applyBorder="1" applyAlignment="1" applyProtection="1">
      <alignment horizontal="center"/>
      <protection hidden="1"/>
    </xf>
    <xf numFmtId="44" fontId="4" fillId="0" borderId="64" xfId="48" applyNumberFormat="1" applyFill="1" applyBorder="1" applyAlignment="1" applyProtection="1">
      <alignment horizontal="center"/>
      <protection hidden="1"/>
    </xf>
    <xf numFmtId="44" fontId="4" fillId="0" borderId="35" xfId="48" applyNumberFormat="1" applyFill="1" applyBorder="1" applyAlignment="1" applyProtection="1">
      <alignment horizontal="center"/>
      <protection hidden="1"/>
    </xf>
    <xf numFmtId="44" fontId="4" fillId="0" borderId="63" xfId="48" applyNumberFormat="1" applyFont="1" applyFill="1" applyBorder="1" applyAlignment="1" applyProtection="1">
      <alignment horizontal="center"/>
      <protection hidden="1"/>
    </xf>
    <xf numFmtId="164" fontId="4" fillId="7" borderId="67" xfId="48" applyNumberFormat="1" applyFill="1" applyBorder="1" applyAlignment="1" applyProtection="1">
      <alignment horizontal="center"/>
      <protection hidden="1" locked="0"/>
    </xf>
    <xf numFmtId="164" fontId="4" fillId="7" borderId="42" xfId="48" applyNumberFormat="1" applyFill="1" applyBorder="1" applyAlignment="1" applyProtection="1">
      <alignment horizontal="center"/>
      <protection hidden="1" locked="0"/>
    </xf>
    <xf numFmtId="164" fontId="4" fillId="7" borderId="74" xfId="48" applyNumberFormat="1" applyFill="1" applyBorder="1" applyAlignment="1" applyProtection="1">
      <alignment horizontal="center"/>
      <protection hidden="1" locked="0"/>
    </xf>
    <xf numFmtId="164" fontId="4" fillId="7" borderId="69" xfId="48" applyNumberFormat="1" applyFill="1" applyBorder="1" applyAlignment="1" applyProtection="1">
      <alignment horizontal="center"/>
      <protection hidden="1" locked="0"/>
    </xf>
    <xf numFmtId="164" fontId="4" fillId="7" borderId="59" xfId="48" applyNumberFormat="1" applyFill="1" applyBorder="1" applyAlignment="1" applyProtection="1">
      <alignment horizontal="center"/>
      <protection hidden="1" locked="0"/>
    </xf>
    <xf numFmtId="44" fontId="19" fillId="0" borderId="12" xfId="48" applyNumberFormat="1" applyFont="1" applyFill="1" applyBorder="1" applyAlignment="1" applyProtection="1">
      <alignment horizontal="center" vertical="center" wrapText="1"/>
      <protection hidden="1"/>
    </xf>
    <xf numFmtId="44" fontId="19" fillId="0" borderId="18" xfId="48" applyNumberFormat="1" applyFont="1" applyFill="1" applyBorder="1" applyAlignment="1" applyProtection="1">
      <alignment horizontal="center" vertical="center" wrapText="1"/>
      <protection hidden="1"/>
    </xf>
    <xf numFmtId="44" fontId="19" fillId="0" borderId="11" xfId="48" applyNumberFormat="1" applyFont="1" applyFill="1" applyBorder="1" applyAlignment="1" applyProtection="1">
      <alignment horizontal="center" vertical="center" wrapText="1"/>
      <protection hidden="1"/>
    </xf>
    <xf numFmtId="44" fontId="19" fillId="0" borderId="17" xfId="48" applyNumberFormat="1" applyFont="1" applyFill="1" applyBorder="1" applyAlignment="1" applyProtection="1">
      <alignment horizontal="center" vertical="center" wrapText="1"/>
      <protection hidden="1"/>
    </xf>
    <xf numFmtId="164" fontId="4" fillId="19" borderId="57" xfId="48" applyNumberFormat="1" applyFill="1" applyBorder="1" applyAlignment="1" applyProtection="1">
      <alignment horizontal="right"/>
      <protection hidden="1"/>
    </xf>
    <xf numFmtId="0" fontId="4" fillId="0" borderId="56" xfId="48" applyBorder="1" applyAlignment="1" applyProtection="1">
      <alignment horizontal="right"/>
      <protection hidden="1"/>
    </xf>
    <xf numFmtId="0" fontId="4" fillId="0" borderId="39" xfId="48" applyBorder="1" applyAlignment="1" applyProtection="1">
      <alignment horizontal="right"/>
      <protection hidden="1"/>
    </xf>
    <xf numFmtId="0" fontId="19" fillId="0" borderId="71" xfId="48" applyFont="1" applyFill="1" applyBorder="1" applyAlignment="1" applyProtection="1">
      <alignment horizontal="center" vertical="center" wrapText="1"/>
      <protection hidden="1"/>
    </xf>
    <xf numFmtId="0" fontId="19" fillId="0" borderId="40" xfId="48" applyFont="1" applyFill="1" applyBorder="1" applyAlignment="1" applyProtection="1">
      <alignment horizontal="center" vertical="center" wrapText="1"/>
      <protection hidden="1"/>
    </xf>
    <xf numFmtId="164" fontId="4" fillId="19" borderId="56" xfId="48" applyNumberFormat="1" applyFill="1" applyBorder="1" applyAlignment="1" applyProtection="1">
      <alignment horizontal="right"/>
      <protection hidden="1"/>
    </xf>
    <xf numFmtId="164" fontId="4" fillId="19" borderId="39" xfId="48" applyNumberFormat="1" applyFill="1" applyBorder="1" applyAlignment="1" applyProtection="1">
      <alignment horizontal="right"/>
      <protection hidden="1"/>
    </xf>
    <xf numFmtId="44" fontId="19" fillId="0" borderId="58" xfId="48" applyNumberFormat="1" applyFont="1" applyFill="1" applyBorder="1" applyAlignment="1" applyProtection="1">
      <alignment horizontal="center"/>
      <protection hidden="1"/>
    </xf>
    <xf numFmtId="44" fontId="19" fillId="0" borderId="69" xfId="48" applyNumberFormat="1" applyFont="1" applyFill="1" applyBorder="1" applyAlignment="1" applyProtection="1">
      <alignment horizontal="center"/>
      <protection hidden="1"/>
    </xf>
    <xf numFmtId="44" fontId="19" fillId="0" borderId="75" xfId="48" applyNumberFormat="1" applyFont="1" applyFill="1" applyBorder="1" applyAlignment="1" applyProtection="1">
      <alignment horizontal="center"/>
      <protection hidden="1"/>
    </xf>
    <xf numFmtId="0" fontId="4" fillId="0" borderId="76" xfId="48" applyBorder="1" applyAlignment="1" applyProtection="1">
      <alignment horizontal="center" vertical="center"/>
      <protection hidden="1"/>
    </xf>
    <xf numFmtId="0" fontId="4" fillId="0" borderId="77" xfId="48" applyBorder="1" applyAlignment="1" applyProtection="1">
      <alignment horizontal="center" vertical="center"/>
      <protection hidden="1"/>
    </xf>
    <xf numFmtId="0" fontId="4" fillId="0" borderId="70" xfId="48" applyBorder="1" applyAlignment="1" applyProtection="1">
      <alignment horizontal="center" vertical="center"/>
      <protection hidden="1"/>
    </xf>
    <xf numFmtId="164" fontId="19" fillId="4" borderId="67" xfId="48" applyNumberFormat="1" applyFont="1" applyFill="1" applyBorder="1" applyAlignment="1" applyProtection="1">
      <alignment vertical="center"/>
      <protection hidden="1"/>
    </xf>
    <xf numFmtId="164" fontId="19" fillId="4" borderId="74" xfId="48" applyNumberFormat="1" applyFont="1" applyFill="1" applyBorder="1" applyAlignment="1" applyProtection="1">
      <alignment vertical="center"/>
      <protection hidden="1"/>
    </xf>
    <xf numFmtId="0" fontId="19" fillId="0" borderId="78" xfId="48" applyFont="1" applyBorder="1" applyAlignment="1" applyProtection="1">
      <alignment horizontal="center" vertical="center" wrapText="1"/>
      <protection hidden="1"/>
    </xf>
    <xf numFmtId="0" fontId="19" fillId="0" borderId="79" xfId="48" applyFont="1" applyBorder="1" applyAlignment="1" applyProtection="1">
      <alignment horizontal="center" vertical="center" wrapText="1"/>
      <protection hidden="1"/>
    </xf>
    <xf numFmtId="0" fontId="19" fillId="0" borderId="22" xfId="48" applyFont="1" applyBorder="1" applyAlignment="1" applyProtection="1">
      <alignment horizontal="center" vertical="center" wrapText="1"/>
      <protection hidden="1"/>
    </xf>
    <xf numFmtId="164" fontId="4" fillId="19" borderId="78" xfId="48" applyNumberFormat="1" applyFont="1" applyFill="1" applyBorder="1" applyAlignment="1" applyProtection="1">
      <alignment horizontal="right" vertical="center" wrapText="1"/>
      <protection hidden="1"/>
    </xf>
    <xf numFmtId="164" fontId="4" fillId="19" borderId="23" xfId="48" applyNumberFormat="1" applyFont="1" applyFill="1" applyBorder="1" applyAlignment="1" applyProtection="1">
      <alignment horizontal="right" vertical="center" wrapText="1"/>
      <protection hidden="1"/>
    </xf>
    <xf numFmtId="0" fontId="19" fillId="0" borderId="17" xfId="48" applyFont="1" applyFill="1" applyBorder="1" applyAlignment="1" applyProtection="1">
      <alignment horizontal="center" vertical="center" wrapText="1"/>
      <protection hidden="1"/>
    </xf>
    <xf numFmtId="0" fontId="19" fillId="0" borderId="18" xfId="48" applyFont="1" applyFill="1" applyBorder="1" applyAlignment="1" applyProtection="1">
      <alignment horizontal="center" vertical="center" wrapText="1"/>
      <protection hidden="1"/>
    </xf>
    <xf numFmtId="0" fontId="19" fillId="0" borderId="46" xfId="48" applyFont="1" applyFill="1" applyBorder="1" applyAlignment="1" applyProtection="1">
      <alignment horizontal="center" vertical="center" wrapText="1"/>
      <protection hidden="1"/>
    </xf>
    <xf numFmtId="164" fontId="19" fillId="4" borderId="68" xfId="48" applyNumberFormat="1" applyFont="1" applyFill="1" applyBorder="1" applyAlignment="1" applyProtection="1">
      <alignment vertical="center"/>
      <protection hidden="1"/>
    </xf>
    <xf numFmtId="164" fontId="4" fillId="19" borderId="33" xfId="48" applyNumberFormat="1" applyFont="1" applyFill="1" applyBorder="1" applyAlignment="1" applyProtection="1">
      <alignment vertical="center"/>
      <protection hidden="1"/>
    </xf>
    <xf numFmtId="164" fontId="4" fillId="19" borderId="43" xfId="48" applyNumberFormat="1" applyFont="1" applyFill="1" applyBorder="1" applyAlignment="1" applyProtection="1">
      <alignment vertical="center"/>
      <protection hidden="1"/>
    </xf>
    <xf numFmtId="164" fontId="4" fillId="19" borderId="41" xfId="48" applyNumberFormat="1" applyFont="1" applyFill="1" applyBorder="1" applyAlignment="1" applyProtection="1">
      <alignment horizontal="right" vertical="center" wrapText="1"/>
      <protection hidden="1"/>
    </xf>
    <xf numFmtId="164" fontId="4" fillId="19" borderId="34" xfId="48" applyNumberFormat="1" applyFont="1" applyFill="1" applyBorder="1" applyAlignment="1" applyProtection="1">
      <alignment horizontal="right" vertical="center" wrapText="1"/>
      <protection hidden="1"/>
    </xf>
    <xf numFmtId="0" fontId="4" fillId="0" borderId="56" xfId="48" applyBorder="1" applyAlignment="1" applyProtection="1">
      <alignment vertical="center"/>
      <protection hidden="1"/>
    </xf>
    <xf numFmtId="0" fontId="4" fillId="0" borderId="39" xfId="48" applyBorder="1" applyAlignment="1" applyProtection="1">
      <alignment vertical="center"/>
      <protection hidden="1"/>
    </xf>
    <xf numFmtId="164" fontId="4" fillId="19" borderId="45" xfId="48" applyNumberFormat="1" applyFont="1" applyFill="1" applyBorder="1" applyAlignment="1" applyProtection="1">
      <alignment horizontal="right" vertical="center" wrapText="1"/>
      <protection hidden="1"/>
    </xf>
    <xf numFmtId="164" fontId="4" fillId="19" borderId="23" xfId="48" applyNumberFormat="1" applyFont="1" applyFill="1" applyBorder="1" applyAlignment="1" applyProtection="1">
      <alignment vertical="center"/>
      <protection hidden="1"/>
    </xf>
    <xf numFmtId="0" fontId="19" fillId="0" borderId="28" xfId="48" applyFont="1" applyBorder="1" applyAlignment="1" applyProtection="1">
      <alignment wrapText="1"/>
      <protection hidden="1"/>
    </xf>
    <xf numFmtId="0" fontId="19" fillId="0" borderId="54" xfId="48" applyFont="1" applyBorder="1" applyAlignment="1" applyProtection="1">
      <alignment wrapText="1"/>
      <protection hidden="1"/>
    </xf>
    <xf numFmtId="0" fontId="19" fillId="0" borderId="20" xfId="48" applyFont="1" applyBorder="1" applyAlignment="1" applyProtection="1">
      <alignment wrapText="1"/>
      <protection hidden="1"/>
    </xf>
    <xf numFmtId="0" fontId="19" fillId="0" borderId="44" xfId="48" applyFont="1" applyBorder="1" applyAlignment="1" applyProtection="1">
      <alignment horizontal="center"/>
      <protection hidden="1"/>
    </xf>
    <xf numFmtId="0" fontId="0" fillId="0" borderId="0" xfId="0" applyFont="1" applyAlignment="1">
      <alignment horizontal="justify" wrapText="1"/>
    </xf>
    <xf numFmtId="3" fontId="4" fillId="0" borderId="76" xfId="48" applyNumberFormat="1" applyBorder="1" applyAlignment="1" applyProtection="1">
      <alignment horizontal="center" vertical="center"/>
      <protection hidden="1"/>
    </xf>
    <xf numFmtId="0" fontId="33" fillId="0" borderId="0" xfId="0" applyFont="1" applyAlignment="1">
      <alignment horizontal="left" wrapText="1"/>
    </xf>
    <xf numFmtId="0" fontId="4" fillId="0" borderId="0" xfId="47" applyProtection="1">
      <alignment/>
      <protection hidden="1"/>
    </xf>
    <xf numFmtId="0" fontId="32" fillId="0" borderId="0" xfId="47" applyFont="1" applyAlignment="1" applyProtection="1">
      <alignment horizontal="center"/>
      <protection hidden="1"/>
    </xf>
    <xf numFmtId="0" fontId="19" fillId="0" borderId="0" xfId="47" applyFont="1" applyAlignment="1" applyProtection="1">
      <alignment horizontal="center"/>
      <protection hidden="1"/>
    </xf>
    <xf numFmtId="0" fontId="34" fillId="0" borderId="0" xfId="47" applyFont="1" applyAlignment="1" applyProtection="1">
      <alignment horizontal="center"/>
      <protection hidden="1"/>
    </xf>
    <xf numFmtId="0" fontId="22" fillId="0" borderId="0" xfId="47" applyFont="1" applyProtection="1">
      <alignment/>
      <protection hidden="1"/>
    </xf>
    <xf numFmtId="49" fontId="4" fillId="0" borderId="80" xfId="47" applyNumberFormat="1" applyBorder="1" applyProtection="1">
      <alignment/>
      <protection hidden="1"/>
    </xf>
    <xf numFmtId="49" fontId="4" fillId="0" borderId="0" xfId="47" applyNumberFormat="1" applyProtection="1">
      <alignment/>
      <protection hidden="1"/>
    </xf>
    <xf numFmtId="0" fontId="4" fillId="0" borderId="0" xfId="48" applyFont="1" applyFill="1" applyBorder="1" applyAlignment="1" applyProtection="1">
      <alignment horizontal="left" wrapText="1"/>
      <protection hidden="1"/>
    </xf>
    <xf numFmtId="0" fontId="24" fillId="0" borderId="0" xfId="48" applyFont="1" applyProtection="1">
      <alignment/>
      <protection hidden="1"/>
    </xf>
  </cellXfs>
  <cellStyles count="5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List1" xfId="47"/>
    <cellStyle name="normální_nabídková cena" xfId="48"/>
    <cellStyle name="Followed Hyperlink" xfId="49"/>
    <cellStyle name="Poznámka" xfId="50"/>
    <cellStyle name="Percent" xfId="51"/>
    <cellStyle name="Propojená buňka" xfId="52"/>
    <cellStyle name="Správně" xfId="53"/>
    <cellStyle name="Text upozornění" xfId="54"/>
    <cellStyle name="Vstup" xfId="55"/>
    <cellStyle name="Výpočet" xfId="56"/>
    <cellStyle name="Výstup" xfId="57"/>
    <cellStyle name="Vysvětlující text" xfId="58"/>
    <cellStyle name="Zvýraznění 1" xfId="59"/>
    <cellStyle name="Zvýraznění 2" xfId="60"/>
    <cellStyle name="Zvýraznění 3" xfId="61"/>
    <cellStyle name="Zvýraznění 4" xfId="62"/>
    <cellStyle name="Zvýraznění 5" xfId="63"/>
    <cellStyle name="Zvýraznění 6"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1:H320"/>
  <sheetViews>
    <sheetView tabSelected="1" view="pageLayout" workbookViewId="0" topLeftCell="A1">
      <selection activeCell="F143" sqref="F143"/>
    </sheetView>
  </sheetViews>
  <sheetFormatPr defaultColWidth="9.140625" defaultRowHeight="12.75"/>
  <cols>
    <col min="1" max="1" width="15.140625" style="0" customWidth="1"/>
    <col min="2" max="2" width="25.140625" style="0" customWidth="1"/>
    <col min="3" max="3" width="24.7109375" style="0" customWidth="1"/>
    <col min="4" max="4" width="19.8515625" style="0" customWidth="1"/>
    <col min="5" max="5" width="24.28125" style="0" customWidth="1"/>
    <col min="6" max="6" width="21.8515625" style="0" customWidth="1"/>
    <col min="7" max="8" width="24.28125" style="0" customWidth="1"/>
  </cols>
  <sheetData>
    <row r="11" spans="1:7" ht="12.75">
      <c r="A11" s="342"/>
      <c r="B11" s="342"/>
      <c r="C11" s="342"/>
      <c r="D11" s="342"/>
      <c r="E11" s="342"/>
      <c r="F11" s="342"/>
      <c r="G11" s="342"/>
    </row>
    <row r="12" spans="1:7" ht="20.25">
      <c r="A12" s="343" t="s">
        <v>100</v>
      </c>
      <c r="B12" s="343"/>
      <c r="C12" s="343"/>
      <c r="D12" s="343"/>
      <c r="E12" s="343"/>
      <c r="F12" s="343"/>
      <c r="G12" s="343"/>
    </row>
    <row r="13" spans="1:7" ht="12.75">
      <c r="A13" s="344" t="s">
        <v>101</v>
      </c>
      <c r="B13" s="344"/>
      <c r="C13" s="344"/>
      <c r="D13" s="344"/>
      <c r="E13" s="344"/>
      <c r="F13" s="344"/>
      <c r="G13" s="344"/>
    </row>
    <row r="14" spans="1:7" ht="12.75" customHeight="1">
      <c r="A14" s="341" t="s">
        <v>102</v>
      </c>
      <c r="B14" s="341"/>
      <c r="C14" s="341"/>
      <c r="D14" s="341"/>
      <c r="E14" s="341"/>
      <c r="F14" s="341"/>
      <c r="G14" s="341"/>
    </row>
    <row r="15" spans="1:7" ht="12.75">
      <c r="A15" s="341"/>
      <c r="B15" s="341"/>
      <c r="C15" s="341"/>
      <c r="D15" s="341"/>
      <c r="E15" s="341"/>
      <c r="F15" s="341"/>
      <c r="G15" s="341"/>
    </row>
    <row r="17" spans="1:7" ht="12.75">
      <c r="A17" s="345" t="s">
        <v>103</v>
      </c>
      <c r="B17" s="345"/>
      <c r="C17" s="345"/>
      <c r="D17" s="345"/>
      <c r="E17" s="345"/>
      <c r="F17" s="345"/>
      <c r="G17" s="345"/>
    </row>
    <row r="18" spans="1:7" ht="12.75">
      <c r="A18" s="117"/>
      <c r="B18" s="117"/>
      <c r="C18" s="117"/>
      <c r="D18" s="117"/>
      <c r="E18" s="117"/>
      <c r="F18" s="117"/>
      <c r="G18" s="117"/>
    </row>
    <row r="19" spans="1:7" ht="12.75">
      <c r="A19" s="117"/>
      <c r="B19" s="117"/>
      <c r="C19" s="117"/>
      <c r="D19" s="117"/>
      <c r="E19" s="117"/>
      <c r="F19" s="117"/>
      <c r="G19" s="117"/>
    </row>
    <row r="20" spans="1:7" ht="12.75">
      <c r="A20" s="342"/>
      <c r="B20" s="342"/>
      <c r="C20" s="342"/>
      <c r="D20" s="342"/>
      <c r="E20" s="342"/>
      <c r="F20" s="342"/>
      <c r="G20" s="342"/>
    </row>
    <row r="21" spans="1:7" ht="12.75">
      <c r="A21" s="346" t="s">
        <v>104</v>
      </c>
      <c r="B21" s="346"/>
      <c r="C21" s="346"/>
      <c r="D21" s="346"/>
      <c r="E21" s="346"/>
      <c r="F21" s="346"/>
      <c r="G21" s="346"/>
    </row>
    <row r="22" spans="1:7" ht="12.75">
      <c r="A22" s="118"/>
      <c r="B22" s="118"/>
      <c r="C22" s="118"/>
      <c r="D22" s="118"/>
      <c r="E22" s="118"/>
      <c r="F22" s="118"/>
      <c r="G22" s="118"/>
    </row>
    <row r="23" spans="1:7" ht="13.5" thickBot="1">
      <c r="A23" s="342"/>
      <c r="B23" s="342"/>
      <c r="C23" s="342"/>
      <c r="D23" s="342"/>
      <c r="E23" s="342"/>
      <c r="F23" s="342"/>
      <c r="G23" s="342"/>
    </row>
    <row r="24" spans="1:7" ht="13.5" thickBot="1">
      <c r="A24" s="119"/>
      <c r="B24" s="347" t="s">
        <v>105</v>
      </c>
      <c r="C24" s="348"/>
      <c r="D24" s="348"/>
      <c r="E24" s="348"/>
      <c r="F24" s="348"/>
      <c r="G24" s="348"/>
    </row>
    <row r="25" spans="1:7" ht="13.5" thickBot="1">
      <c r="A25" s="342"/>
      <c r="B25" s="342"/>
      <c r="C25" s="342"/>
      <c r="D25" s="342"/>
      <c r="E25" s="342"/>
      <c r="F25" s="342"/>
      <c r="G25" s="342"/>
    </row>
    <row r="26" spans="1:7" ht="13.5" thickBot="1">
      <c r="A26" s="120"/>
      <c r="B26" s="347" t="s">
        <v>106</v>
      </c>
      <c r="C26" s="348"/>
      <c r="D26" s="348"/>
      <c r="E26" s="348"/>
      <c r="F26" s="348"/>
      <c r="G26" s="348"/>
    </row>
    <row r="32" spans="1:7" ht="12.75" customHeight="1">
      <c r="A32" s="349" t="s">
        <v>107</v>
      </c>
      <c r="B32" s="349"/>
      <c r="C32" s="349"/>
      <c r="D32" s="349"/>
      <c r="E32" s="349"/>
      <c r="F32" s="349"/>
      <c r="G32" s="349"/>
    </row>
    <row r="33" spans="1:7" ht="12.75">
      <c r="A33" s="349"/>
      <c r="B33" s="349"/>
      <c r="C33" s="349"/>
      <c r="D33" s="349"/>
      <c r="E33" s="349"/>
      <c r="F33" s="349"/>
      <c r="G33" s="349"/>
    </row>
    <row r="34" spans="1:7" ht="12.75">
      <c r="A34" s="349"/>
      <c r="B34" s="349"/>
      <c r="C34" s="349"/>
      <c r="D34" s="349"/>
      <c r="E34" s="349"/>
      <c r="F34" s="349"/>
      <c r="G34" s="349"/>
    </row>
    <row r="35" spans="1:7" ht="12.75">
      <c r="A35" s="116"/>
      <c r="B35" s="116"/>
      <c r="C35" s="116"/>
      <c r="D35" s="116"/>
      <c r="E35" s="116"/>
      <c r="F35" s="116"/>
      <c r="G35" s="116"/>
    </row>
    <row r="36" spans="1:7" ht="12.75">
      <c r="A36" s="116"/>
      <c r="B36" s="116"/>
      <c r="C36" s="116"/>
      <c r="D36" s="116"/>
      <c r="E36" s="116"/>
      <c r="F36" s="116"/>
      <c r="G36" s="116"/>
    </row>
    <row r="47" spans="1:7" ht="18" customHeight="1">
      <c r="A47" s="160"/>
      <c r="B47" s="160"/>
      <c r="C47" s="160"/>
      <c r="D47" s="160"/>
      <c r="E47" s="160"/>
      <c r="F47" s="160"/>
      <c r="G47" s="160"/>
    </row>
    <row r="48" spans="1:8" ht="15.75">
      <c r="A48" s="164" t="s">
        <v>48</v>
      </c>
      <c r="B48" s="130"/>
      <c r="C48" s="130"/>
      <c r="D48" s="130"/>
      <c r="E48" s="130"/>
      <c r="F48" s="130"/>
      <c r="G48" s="130"/>
      <c r="H48" s="130"/>
    </row>
    <row r="49" spans="1:8" ht="47.25" customHeight="1">
      <c r="A49" s="129" t="s">
        <v>119</v>
      </c>
      <c r="B49" s="129"/>
      <c r="C49" s="129"/>
      <c r="D49" s="129"/>
      <c r="E49" s="129"/>
      <c r="F49" s="129"/>
      <c r="G49" s="129"/>
      <c r="H49" s="130"/>
    </row>
    <row r="50" ht="13.5" thickBot="1"/>
    <row r="51" spans="1:8" ht="13.5" customHeight="1" thickBot="1">
      <c r="A51" s="153" t="s">
        <v>0</v>
      </c>
      <c r="B51" s="155" t="s">
        <v>1</v>
      </c>
      <c r="C51" s="137" t="s">
        <v>28</v>
      </c>
      <c r="D51" s="139" t="s">
        <v>88</v>
      </c>
      <c r="E51" s="140"/>
      <c r="F51" s="141" t="s">
        <v>109</v>
      </c>
      <c r="G51" s="137" t="s">
        <v>59</v>
      </c>
      <c r="H51" s="235" t="s">
        <v>60</v>
      </c>
    </row>
    <row r="52" spans="1:8" ht="84" customHeight="1" thickBot="1">
      <c r="A52" s="154"/>
      <c r="B52" s="156"/>
      <c r="C52" s="138"/>
      <c r="D52" s="2" t="s">
        <v>29</v>
      </c>
      <c r="E52" s="2" t="s">
        <v>30</v>
      </c>
      <c r="F52" s="142"/>
      <c r="G52" s="138"/>
      <c r="H52" s="236"/>
    </row>
    <row r="53" spans="1:8" ht="12.75">
      <c r="A53" s="157" t="s">
        <v>49</v>
      </c>
      <c r="B53" s="161" t="s">
        <v>3</v>
      </c>
      <c r="C53" s="3" t="s">
        <v>23</v>
      </c>
      <c r="D53" s="4"/>
      <c r="E53" s="5"/>
      <c r="F53" s="168">
        <v>1240</v>
      </c>
      <c r="G53" s="165">
        <f>D57*F53</f>
        <v>0</v>
      </c>
      <c r="H53" s="165">
        <f>E57*F53</f>
        <v>0</v>
      </c>
    </row>
    <row r="54" spans="1:8" ht="12.75">
      <c r="A54" s="158"/>
      <c r="B54" s="162"/>
      <c r="C54" s="6" t="s">
        <v>24</v>
      </c>
      <c r="D54" s="7"/>
      <c r="E54" s="8"/>
      <c r="F54" s="169"/>
      <c r="G54" s="166"/>
      <c r="H54" s="241"/>
    </row>
    <row r="55" spans="1:8" ht="12.75">
      <c r="A55" s="158"/>
      <c r="B55" s="162"/>
      <c r="C55" s="6" t="s">
        <v>25</v>
      </c>
      <c r="D55" s="7"/>
      <c r="E55" s="8"/>
      <c r="F55" s="169"/>
      <c r="G55" s="166"/>
      <c r="H55" s="241"/>
    </row>
    <row r="56" spans="1:8" ht="12.75">
      <c r="A56" s="158"/>
      <c r="B56" s="162"/>
      <c r="C56" s="6" t="s">
        <v>26</v>
      </c>
      <c r="D56" s="7"/>
      <c r="E56" s="8"/>
      <c r="F56" s="169"/>
      <c r="G56" s="166"/>
      <c r="H56" s="241"/>
    </row>
    <row r="57" spans="1:8" ht="13.5" thickBot="1">
      <c r="A57" s="159"/>
      <c r="B57" s="163"/>
      <c r="C57" s="10" t="s">
        <v>27</v>
      </c>
      <c r="D57" s="11"/>
      <c r="E57" s="12"/>
      <c r="F57" s="170"/>
      <c r="G57" s="167"/>
      <c r="H57" s="242"/>
    </row>
    <row r="58" spans="1:8" ht="12.75">
      <c r="A58" s="220" t="s">
        <v>7</v>
      </c>
      <c r="B58" s="161" t="s">
        <v>3</v>
      </c>
      <c r="C58" s="3" t="s">
        <v>23</v>
      </c>
      <c r="D58" s="13"/>
      <c r="E58" s="14"/>
      <c r="F58" s="168">
        <v>293</v>
      </c>
      <c r="G58" s="165">
        <f>D62*F58</f>
        <v>0</v>
      </c>
      <c r="H58" s="165">
        <f>E62*F58</f>
        <v>0</v>
      </c>
    </row>
    <row r="59" spans="1:8" ht="12.75">
      <c r="A59" s="209"/>
      <c r="B59" s="162"/>
      <c r="C59" s="6" t="s">
        <v>24</v>
      </c>
      <c r="D59" s="15"/>
      <c r="E59" s="16"/>
      <c r="F59" s="169"/>
      <c r="G59" s="166"/>
      <c r="H59" s="241"/>
    </row>
    <row r="60" spans="1:8" ht="12.75">
      <c r="A60" s="209"/>
      <c r="B60" s="162"/>
      <c r="C60" s="6" t="s">
        <v>25</v>
      </c>
      <c r="D60" s="15"/>
      <c r="E60" s="16"/>
      <c r="F60" s="169"/>
      <c r="G60" s="166"/>
      <c r="H60" s="241"/>
    </row>
    <row r="61" spans="1:8" ht="12.75">
      <c r="A61" s="209"/>
      <c r="B61" s="162"/>
      <c r="C61" s="6" t="s">
        <v>26</v>
      </c>
      <c r="D61" s="15"/>
      <c r="E61" s="16"/>
      <c r="F61" s="169"/>
      <c r="G61" s="166"/>
      <c r="H61" s="241"/>
    </row>
    <row r="62" spans="1:8" ht="13.5" thickBot="1">
      <c r="A62" s="210"/>
      <c r="B62" s="163"/>
      <c r="C62" s="10" t="s">
        <v>27</v>
      </c>
      <c r="D62" s="11"/>
      <c r="E62" s="12"/>
      <c r="F62" s="170"/>
      <c r="G62" s="167"/>
      <c r="H62" s="242"/>
    </row>
    <row r="63" spans="1:8" ht="12.75">
      <c r="A63" s="219" t="s">
        <v>50</v>
      </c>
      <c r="B63" s="161" t="s">
        <v>3</v>
      </c>
      <c r="C63" s="3" t="s">
        <v>23</v>
      </c>
      <c r="D63" s="13"/>
      <c r="E63" s="14"/>
      <c r="F63" s="168">
        <v>102</v>
      </c>
      <c r="G63" s="165">
        <f>D67*F63</f>
        <v>0</v>
      </c>
      <c r="H63" s="165">
        <f>E67*F63</f>
        <v>0</v>
      </c>
    </row>
    <row r="64" spans="1:8" ht="12.75">
      <c r="A64" s="209"/>
      <c r="B64" s="162"/>
      <c r="C64" s="6" t="s">
        <v>24</v>
      </c>
      <c r="D64" s="15"/>
      <c r="E64" s="16"/>
      <c r="F64" s="169"/>
      <c r="G64" s="166"/>
      <c r="H64" s="241"/>
    </row>
    <row r="65" spans="1:8" ht="12.75">
      <c r="A65" s="209"/>
      <c r="B65" s="162"/>
      <c r="C65" s="6" t="s">
        <v>25</v>
      </c>
      <c r="D65" s="15"/>
      <c r="E65" s="16"/>
      <c r="F65" s="169"/>
      <c r="G65" s="166"/>
      <c r="H65" s="241"/>
    </row>
    <row r="66" spans="1:8" ht="12.75">
      <c r="A66" s="209"/>
      <c r="B66" s="162"/>
      <c r="C66" s="6" t="s">
        <v>26</v>
      </c>
      <c r="D66" s="15"/>
      <c r="E66" s="16"/>
      <c r="F66" s="169"/>
      <c r="G66" s="166"/>
      <c r="H66" s="241"/>
    </row>
    <row r="67" spans="1:8" ht="13.5" thickBot="1">
      <c r="A67" s="210"/>
      <c r="B67" s="163"/>
      <c r="C67" s="10" t="s">
        <v>27</v>
      </c>
      <c r="D67" s="11"/>
      <c r="E67" s="12"/>
      <c r="F67" s="170"/>
      <c r="G67" s="167"/>
      <c r="H67" s="242"/>
    </row>
    <row r="68" spans="1:8" ht="12.75">
      <c r="A68" s="219" t="s">
        <v>50</v>
      </c>
      <c r="B68" s="161" t="s">
        <v>4</v>
      </c>
      <c r="C68" s="3" t="s">
        <v>23</v>
      </c>
      <c r="D68" s="13"/>
      <c r="E68" s="14"/>
      <c r="F68" s="168">
        <v>90</v>
      </c>
      <c r="G68" s="165">
        <f>D72*F68</f>
        <v>0</v>
      </c>
      <c r="H68" s="165">
        <f>E72*F68</f>
        <v>0</v>
      </c>
    </row>
    <row r="69" spans="1:8" ht="12.75">
      <c r="A69" s="209"/>
      <c r="B69" s="162"/>
      <c r="C69" s="6" t="s">
        <v>24</v>
      </c>
      <c r="D69" s="15"/>
      <c r="E69" s="16"/>
      <c r="F69" s="169"/>
      <c r="G69" s="166"/>
      <c r="H69" s="241"/>
    </row>
    <row r="70" spans="1:8" ht="12.75">
      <c r="A70" s="209"/>
      <c r="B70" s="162"/>
      <c r="C70" s="6" t="s">
        <v>25</v>
      </c>
      <c r="D70" s="15"/>
      <c r="E70" s="16"/>
      <c r="F70" s="169"/>
      <c r="G70" s="166"/>
      <c r="H70" s="241"/>
    </row>
    <row r="71" spans="1:8" ht="12.75">
      <c r="A71" s="209"/>
      <c r="B71" s="162"/>
      <c r="C71" s="6" t="s">
        <v>26</v>
      </c>
      <c r="D71" s="15"/>
      <c r="E71" s="16"/>
      <c r="F71" s="169"/>
      <c r="G71" s="166"/>
      <c r="H71" s="241"/>
    </row>
    <row r="72" spans="1:8" ht="13.5" thickBot="1">
      <c r="A72" s="210"/>
      <c r="B72" s="163"/>
      <c r="C72" s="10" t="s">
        <v>27</v>
      </c>
      <c r="D72" s="11"/>
      <c r="E72" s="12"/>
      <c r="F72" s="170"/>
      <c r="G72" s="167"/>
      <c r="H72" s="242"/>
    </row>
    <row r="73" spans="1:8" ht="12.75">
      <c r="A73" s="219" t="s">
        <v>50</v>
      </c>
      <c r="B73" s="161" t="s">
        <v>5</v>
      </c>
      <c r="C73" s="3" t="s">
        <v>23</v>
      </c>
      <c r="D73" s="13"/>
      <c r="E73" s="14"/>
      <c r="F73" s="168">
        <v>287</v>
      </c>
      <c r="G73" s="165">
        <f>D77*F73</f>
        <v>0</v>
      </c>
      <c r="H73" s="165">
        <f>E77*F73</f>
        <v>0</v>
      </c>
    </row>
    <row r="74" spans="1:8" ht="12.75">
      <c r="A74" s="209"/>
      <c r="B74" s="162"/>
      <c r="C74" s="6" t="s">
        <v>24</v>
      </c>
      <c r="D74" s="17"/>
      <c r="E74" s="18"/>
      <c r="F74" s="169"/>
      <c r="G74" s="166"/>
      <c r="H74" s="241"/>
    </row>
    <row r="75" spans="1:8" ht="12.75">
      <c r="A75" s="209"/>
      <c r="B75" s="162"/>
      <c r="C75" s="6" t="s">
        <v>25</v>
      </c>
      <c r="D75" s="17"/>
      <c r="E75" s="18"/>
      <c r="F75" s="169"/>
      <c r="G75" s="166"/>
      <c r="H75" s="241"/>
    </row>
    <row r="76" spans="1:8" ht="12.75">
      <c r="A76" s="209"/>
      <c r="B76" s="162"/>
      <c r="C76" s="6" t="s">
        <v>26</v>
      </c>
      <c r="D76" s="17"/>
      <c r="E76" s="18"/>
      <c r="F76" s="169"/>
      <c r="G76" s="166"/>
      <c r="H76" s="241"/>
    </row>
    <row r="77" spans="1:8" ht="13.5" thickBot="1">
      <c r="A77" s="210"/>
      <c r="B77" s="163"/>
      <c r="C77" s="10" t="s">
        <v>27</v>
      </c>
      <c r="D77" s="11"/>
      <c r="E77" s="12"/>
      <c r="F77" s="170"/>
      <c r="G77" s="167"/>
      <c r="H77" s="242"/>
    </row>
    <row r="78" spans="1:8" ht="13.5" thickBot="1">
      <c r="A78" s="199" t="s">
        <v>53</v>
      </c>
      <c r="B78" s="200"/>
      <c r="C78" s="200"/>
      <c r="D78" s="200"/>
      <c r="E78" s="200"/>
      <c r="F78" s="200"/>
      <c r="G78" s="19">
        <f>SUM(G53:G77)</f>
        <v>0</v>
      </c>
      <c r="H78" s="19">
        <f>SUM(H53:H77)</f>
        <v>0</v>
      </c>
    </row>
    <row r="86" spans="1:8" ht="61.5" customHeight="1">
      <c r="A86" s="221" t="s">
        <v>120</v>
      </c>
      <c r="B86" s="222"/>
      <c r="C86" s="222"/>
      <c r="D86" s="222"/>
      <c r="E86" s="222"/>
      <c r="F86" s="222"/>
      <c r="G86" s="222"/>
      <c r="H86" s="130"/>
    </row>
    <row r="87" ht="13.5" thickBot="1"/>
    <row r="88" spans="1:8" ht="33" customHeight="1">
      <c r="A88" s="227" t="s">
        <v>11</v>
      </c>
      <c r="B88" s="228"/>
      <c r="C88" s="229"/>
      <c r="D88" s="141" t="s">
        <v>90</v>
      </c>
      <c r="E88" s="218"/>
      <c r="F88" s="194" t="s">
        <v>91</v>
      </c>
      <c r="G88" s="137" t="s">
        <v>61</v>
      </c>
      <c r="H88" s="235" t="s">
        <v>62</v>
      </c>
    </row>
    <row r="89" spans="1:8" ht="31.5" customHeight="1" thickBot="1">
      <c r="A89" s="230"/>
      <c r="B89" s="231"/>
      <c r="C89" s="232"/>
      <c r="D89" s="20" t="s">
        <v>31</v>
      </c>
      <c r="E89" s="21" t="s">
        <v>32</v>
      </c>
      <c r="F89" s="212"/>
      <c r="G89" s="138"/>
      <c r="H89" s="236"/>
    </row>
    <row r="90" spans="1:8" ht="12.75">
      <c r="A90" s="225" t="s">
        <v>51</v>
      </c>
      <c r="B90" s="226"/>
      <c r="C90" s="226"/>
      <c r="D90" s="22"/>
      <c r="E90" s="23"/>
      <c r="F90" s="24">
        <v>50</v>
      </c>
      <c r="G90" s="25">
        <f>D90*F90</f>
        <v>0</v>
      </c>
      <c r="H90" s="25">
        <f>E90*F90</f>
        <v>0</v>
      </c>
    </row>
    <row r="91" spans="1:8" ht="13.5" thickBot="1">
      <c r="A91" s="233" t="s">
        <v>52</v>
      </c>
      <c r="B91" s="234"/>
      <c r="C91" s="234"/>
      <c r="D91" s="26"/>
      <c r="E91" s="27"/>
      <c r="F91" s="28">
        <v>50</v>
      </c>
      <c r="G91" s="29">
        <f>D91*F91</f>
        <v>0</v>
      </c>
      <c r="H91" s="52">
        <f>E91*F91</f>
        <v>0</v>
      </c>
    </row>
    <row r="92" spans="1:8" ht="13.5" thickBot="1">
      <c r="A92" s="215" t="s">
        <v>54</v>
      </c>
      <c r="B92" s="216"/>
      <c r="C92" s="216"/>
      <c r="D92" s="216"/>
      <c r="E92" s="216"/>
      <c r="F92" s="217"/>
      <c r="G92" s="30">
        <f>SUM(G90:G91)</f>
        <v>0</v>
      </c>
      <c r="H92" s="30">
        <f>SUM(H90:H91)</f>
        <v>0</v>
      </c>
    </row>
    <row r="94" spans="1:8" ht="12.75">
      <c r="A94" s="211" t="s">
        <v>92</v>
      </c>
      <c r="B94" s="211"/>
      <c r="C94" s="211"/>
      <c r="D94" s="211"/>
      <c r="E94" s="211"/>
      <c r="F94" s="211"/>
      <c r="G94" s="211"/>
      <c r="H94" s="211"/>
    </row>
    <row r="95" spans="1:8" ht="13.5" thickBot="1">
      <c r="A95" s="32"/>
      <c r="B95" s="32"/>
      <c r="C95" s="32"/>
      <c r="D95" s="32"/>
      <c r="E95" s="32"/>
      <c r="F95" s="32"/>
      <c r="G95" s="32"/>
      <c r="H95" s="32"/>
    </row>
    <row r="96" spans="1:8" ht="25.5" customHeight="1">
      <c r="A96" s="223" t="s">
        <v>38</v>
      </c>
      <c r="B96" s="243" t="s">
        <v>39</v>
      </c>
      <c r="C96" s="213"/>
      <c r="D96" s="213" t="s">
        <v>40</v>
      </c>
      <c r="E96" s="214"/>
      <c r="F96" s="32"/>
      <c r="G96" s="32"/>
      <c r="H96" s="32"/>
    </row>
    <row r="97" spans="1:8" ht="12.75">
      <c r="A97" s="224"/>
      <c r="B97" s="59" t="s">
        <v>31</v>
      </c>
      <c r="C97" s="33" t="s">
        <v>32</v>
      </c>
      <c r="D97" s="33" t="s">
        <v>31</v>
      </c>
      <c r="E97" s="34" t="s">
        <v>32</v>
      </c>
      <c r="F97" s="32"/>
      <c r="G97" s="32"/>
      <c r="H97" s="32"/>
    </row>
    <row r="98" spans="1:8" ht="12.75">
      <c r="A98" s="102" t="s">
        <v>2</v>
      </c>
      <c r="B98" s="35"/>
      <c r="C98" s="36"/>
      <c r="D98" s="36"/>
      <c r="E98" s="37"/>
      <c r="F98" s="32"/>
      <c r="G98" s="32"/>
      <c r="H98" s="32"/>
    </row>
    <row r="99" spans="1:8" ht="12.75">
      <c r="A99" s="102" t="s">
        <v>6</v>
      </c>
      <c r="B99" s="35"/>
      <c r="C99" s="36"/>
      <c r="D99" s="36"/>
      <c r="E99" s="37"/>
      <c r="F99" s="32"/>
      <c r="G99" s="32"/>
      <c r="H99" s="32"/>
    </row>
    <row r="100" spans="1:8" ht="12.75">
      <c r="A100" s="102" t="s">
        <v>7</v>
      </c>
      <c r="B100" s="35"/>
      <c r="C100" s="36"/>
      <c r="D100" s="36"/>
      <c r="E100" s="37"/>
      <c r="F100" s="32"/>
      <c r="G100" s="32"/>
      <c r="H100" s="32"/>
    </row>
    <row r="101" spans="1:8" ht="13.5" thickBot="1">
      <c r="A101" s="103" t="s">
        <v>8</v>
      </c>
      <c r="B101" s="38"/>
      <c r="C101" s="39"/>
      <c r="D101" s="39"/>
      <c r="E101" s="40"/>
      <c r="F101" s="32"/>
      <c r="G101" s="32"/>
      <c r="H101" s="32"/>
    </row>
    <row r="103" spans="1:8" ht="12.75">
      <c r="A103" s="211" t="s">
        <v>93</v>
      </c>
      <c r="B103" s="211"/>
      <c r="C103" s="211"/>
      <c r="D103" s="211"/>
      <c r="E103" s="211"/>
      <c r="F103" s="211"/>
      <c r="G103" s="211"/>
      <c r="H103" s="211"/>
    </row>
    <row r="104" spans="1:8" ht="13.5" thickBot="1">
      <c r="A104" s="41"/>
      <c r="B104" s="41"/>
      <c r="C104" s="41"/>
      <c r="D104" s="41"/>
      <c r="E104" s="41"/>
      <c r="F104" s="41"/>
      <c r="G104" s="41"/>
      <c r="H104" s="41"/>
    </row>
    <row r="105" spans="1:8" ht="13.5" thickBot="1">
      <c r="A105" s="153" t="s">
        <v>0</v>
      </c>
      <c r="B105" s="137" t="s">
        <v>28</v>
      </c>
      <c r="C105" s="139" t="s">
        <v>44</v>
      </c>
      <c r="D105" s="140"/>
      <c r="E105" s="41"/>
      <c r="F105" s="41"/>
      <c r="G105" s="1"/>
      <c r="H105" s="1"/>
    </row>
    <row r="106" spans="1:8" ht="13.5" thickBot="1">
      <c r="A106" s="154"/>
      <c r="B106" s="138"/>
      <c r="C106" s="2" t="s">
        <v>29</v>
      </c>
      <c r="D106" s="42" t="s">
        <v>30</v>
      </c>
      <c r="E106" s="41"/>
      <c r="F106" s="41"/>
      <c r="G106" s="1"/>
      <c r="H106" s="1"/>
    </row>
    <row r="107" spans="1:8" ht="12.75">
      <c r="A107" s="209" t="s">
        <v>2</v>
      </c>
      <c r="B107" s="6" t="s">
        <v>24</v>
      </c>
      <c r="C107" s="44"/>
      <c r="D107" s="45"/>
      <c r="E107" s="41"/>
      <c r="F107" s="41"/>
      <c r="G107" s="46"/>
      <c r="H107" s="46"/>
    </row>
    <row r="108" spans="1:8" ht="12.75">
      <c r="A108" s="209"/>
      <c r="B108" s="6" t="s">
        <v>25</v>
      </c>
      <c r="C108" s="44"/>
      <c r="D108" s="45"/>
      <c r="E108" s="41"/>
      <c r="F108" s="41"/>
      <c r="G108" s="46"/>
      <c r="H108" s="46"/>
    </row>
    <row r="109" spans="1:8" ht="12.75">
      <c r="A109" s="209"/>
      <c r="B109" s="6" t="s">
        <v>26</v>
      </c>
      <c r="C109" s="44"/>
      <c r="D109" s="45"/>
      <c r="E109" s="41"/>
      <c r="F109" s="41"/>
      <c r="G109" s="46"/>
      <c r="H109" s="46"/>
    </row>
    <row r="110" spans="1:8" ht="13.5" thickBot="1">
      <c r="A110" s="210"/>
      <c r="B110" s="10" t="s">
        <v>27</v>
      </c>
      <c r="C110" s="11"/>
      <c r="D110" s="12"/>
      <c r="E110" s="41"/>
      <c r="F110" s="41"/>
      <c r="G110" s="46"/>
      <c r="H110" s="46"/>
    </row>
    <row r="111" spans="1:8" ht="12.75">
      <c r="A111" s="209" t="s">
        <v>6</v>
      </c>
      <c r="B111" s="6" t="s">
        <v>24</v>
      </c>
      <c r="C111" s="44"/>
      <c r="D111" s="45"/>
      <c r="E111" s="41"/>
      <c r="F111" s="41"/>
      <c r="G111" s="46"/>
      <c r="H111" s="46"/>
    </row>
    <row r="112" spans="1:8" ht="12.75">
      <c r="A112" s="209"/>
      <c r="B112" s="6" t="s">
        <v>25</v>
      </c>
      <c r="C112" s="44"/>
      <c r="D112" s="45"/>
      <c r="E112" s="41"/>
      <c r="F112" s="9"/>
      <c r="G112" s="46"/>
      <c r="H112" s="46"/>
    </row>
    <row r="113" spans="1:8" ht="12.75">
      <c r="A113" s="209"/>
      <c r="B113" s="6" t="s">
        <v>26</v>
      </c>
      <c r="C113" s="44"/>
      <c r="D113" s="45"/>
      <c r="E113" s="41"/>
      <c r="F113" s="9"/>
      <c r="G113" s="46"/>
      <c r="H113" s="46"/>
    </row>
    <row r="114" spans="1:8" ht="13.5" thickBot="1">
      <c r="A114" s="210"/>
      <c r="B114" s="10" t="s">
        <v>27</v>
      </c>
      <c r="C114" s="11"/>
      <c r="D114" s="12"/>
      <c r="E114" s="41"/>
      <c r="F114" s="9"/>
      <c r="G114" s="46"/>
      <c r="H114" s="46"/>
    </row>
    <row r="115" spans="1:8" ht="12.75">
      <c r="A115" s="209" t="s">
        <v>7</v>
      </c>
      <c r="B115" s="6" t="s">
        <v>24</v>
      </c>
      <c r="C115" s="47"/>
      <c r="D115" s="48"/>
      <c r="E115" s="41"/>
      <c r="F115" s="41"/>
      <c r="G115" s="46"/>
      <c r="H115" s="46"/>
    </row>
    <row r="116" spans="1:8" ht="12.75">
      <c r="A116" s="209"/>
      <c r="B116" s="6" t="s">
        <v>25</v>
      </c>
      <c r="C116" s="47"/>
      <c r="D116" s="48"/>
      <c r="E116" s="41"/>
      <c r="F116" s="41"/>
      <c r="G116" s="46"/>
      <c r="H116" s="46"/>
    </row>
    <row r="117" spans="1:8" ht="12.75">
      <c r="A117" s="209"/>
      <c r="B117" s="6" t="s">
        <v>26</v>
      </c>
      <c r="C117" s="47"/>
      <c r="D117" s="48"/>
      <c r="E117" s="41"/>
      <c r="F117" s="41"/>
      <c r="G117" s="46"/>
      <c r="H117" s="46"/>
    </row>
    <row r="118" spans="1:8" ht="13.5" thickBot="1">
      <c r="A118" s="210"/>
      <c r="B118" s="10" t="s">
        <v>27</v>
      </c>
      <c r="C118" s="11"/>
      <c r="D118" s="12"/>
      <c r="E118" s="41"/>
      <c r="F118" s="41"/>
      <c r="G118" s="46"/>
      <c r="H118" s="46"/>
    </row>
    <row r="119" spans="1:8" ht="12.75">
      <c r="A119" s="209" t="s">
        <v>8</v>
      </c>
      <c r="B119" s="6" t="s">
        <v>24</v>
      </c>
      <c r="C119" s="47"/>
      <c r="D119" s="48"/>
      <c r="E119" s="41"/>
      <c r="F119" s="41"/>
      <c r="G119" s="1"/>
      <c r="H119" s="1"/>
    </row>
    <row r="120" spans="1:8" ht="12.75">
      <c r="A120" s="209"/>
      <c r="B120" s="6" t="s">
        <v>25</v>
      </c>
      <c r="C120" s="47"/>
      <c r="D120" s="48"/>
      <c r="E120" s="41"/>
      <c r="F120" s="41"/>
      <c r="G120" s="1"/>
      <c r="H120" s="1"/>
    </row>
    <row r="121" spans="1:8" ht="12.75">
      <c r="A121" s="209"/>
      <c r="B121" s="6" t="s">
        <v>26</v>
      </c>
      <c r="C121" s="47"/>
      <c r="D121" s="48"/>
      <c r="E121" s="41"/>
      <c r="F121" s="41"/>
      <c r="G121" s="1"/>
      <c r="H121" s="1"/>
    </row>
    <row r="122" spans="1:8" ht="13.5" thickBot="1">
      <c r="A122" s="210"/>
      <c r="B122" s="49" t="s">
        <v>27</v>
      </c>
      <c r="C122" s="104"/>
      <c r="D122" s="105"/>
      <c r="E122" s="41"/>
      <c r="F122" s="41"/>
      <c r="G122" s="1"/>
      <c r="H122" s="1"/>
    </row>
    <row r="126" spans="1:8" ht="13.5">
      <c r="A126" s="148" t="s">
        <v>87</v>
      </c>
      <c r="B126" s="130"/>
      <c r="C126" s="130"/>
      <c r="D126" s="130"/>
      <c r="E126" s="130"/>
      <c r="F126" s="130"/>
      <c r="G126" s="130"/>
      <c r="H126" s="130"/>
    </row>
    <row r="127" spans="1:8" ht="32.25" customHeight="1">
      <c r="A127" s="149" t="s">
        <v>121</v>
      </c>
      <c r="B127" s="149"/>
      <c r="C127" s="149"/>
      <c r="D127" s="149"/>
      <c r="E127" s="149"/>
      <c r="F127" s="149"/>
      <c r="G127" s="149"/>
      <c r="H127" s="130"/>
    </row>
    <row r="128" ht="13.5" thickBot="1"/>
    <row r="129" spans="1:8" ht="12.75" customHeight="1">
      <c r="A129" s="205" t="s">
        <v>9</v>
      </c>
      <c r="B129" s="195" t="s">
        <v>10</v>
      </c>
      <c r="C129" s="143" t="s">
        <v>33</v>
      </c>
      <c r="D129" s="204"/>
      <c r="E129" s="195" t="s">
        <v>1</v>
      </c>
      <c r="F129" s="207" t="s">
        <v>57</v>
      </c>
      <c r="G129" s="195" t="s">
        <v>63</v>
      </c>
      <c r="H129" s="192" t="s">
        <v>63</v>
      </c>
    </row>
    <row r="130" spans="1:8" ht="37.5" customHeight="1" thickBot="1">
      <c r="A130" s="206"/>
      <c r="B130" s="196"/>
      <c r="C130" s="50" t="s">
        <v>31</v>
      </c>
      <c r="D130" s="51" t="s">
        <v>32</v>
      </c>
      <c r="E130" s="196"/>
      <c r="F130" s="208"/>
      <c r="G130" s="196"/>
      <c r="H130" s="193"/>
    </row>
    <row r="131" spans="1:8" ht="14.25">
      <c r="A131" s="106" t="s">
        <v>55</v>
      </c>
      <c r="B131" s="107">
        <v>1</v>
      </c>
      <c r="C131" s="108"/>
      <c r="D131" s="109"/>
      <c r="E131" s="113" t="s">
        <v>3</v>
      </c>
      <c r="F131" s="110">
        <v>52</v>
      </c>
      <c r="G131" s="25">
        <f>C131*F131</f>
        <v>0</v>
      </c>
      <c r="H131" s="25">
        <f>D131*F131</f>
        <v>0</v>
      </c>
    </row>
    <row r="132" spans="1:8" ht="12.75">
      <c r="A132" s="98" t="s">
        <v>86</v>
      </c>
      <c r="B132" s="96">
        <v>2</v>
      </c>
      <c r="C132" s="53"/>
      <c r="D132" s="54"/>
      <c r="E132" s="114" t="s">
        <v>56</v>
      </c>
      <c r="F132" s="111">
        <v>52</v>
      </c>
      <c r="G132" s="29">
        <f>C132*F132</f>
        <v>0</v>
      </c>
      <c r="H132" s="52">
        <f>D132*F132</f>
        <v>0</v>
      </c>
    </row>
    <row r="133" spans="1:8" ht="13.5" thickBot="1">
      <c r="A133" s="99" t="s">
        <v>86</v>
      </c>
      <c r="B133" s="97">
        <v>5</v>
      </c>
      <c r="C133" s="57"/>
      <c r="D133" s="58"/>
      <c r="E133" s="115" t="s">
        <v>108</v>
      </c>
      <c r="F133" s="112">
        <v>1300</v>
      </c>
      <c r="G133" s="55">
        <f>C133*F133</f>
        <v>0</v>
      </c>
      <c r="H133" s="56">
        <f>D133*F133</f>
        <v>0</v>
      </c>
    </row>
    <row r="134" spans="1:8" ht="13.5" thickBot="1">
      <c r="A134" s="201" t="s">
        <v>58</v>
      </c>
      <c r="B134" s="202"/>
      <c r="C134" s="202"/>
      <c r="D134" s="202"/>
      <c r="E134" s="202"/>
      <c r="F134" s="203"/>
      <c r="G134" s="56">
        <f>SUM(G131:G133)</f>
        <v>0</v>
      </c>
      <c r="H134" s="56">
        <f>SUM(H131:H133)</f>
        <v>0</v>
      </c>
    </row>
    <row r="136" spans="1:8" ht="42" customHeight="1">
      <c r="A136" s="150" t="s">
        <v>122</v>
      </c>
      <c r="B136" s="151"/>
      <c r="C136" s="151"/>
      <c r="D136" s="151"/>
      <c r="E136" s="151"/>
      <c r="F136" s="151"/>
      <c r="G136" s="151"/>
      <c r="H136" s="133"/>
    </row>
    <row r="137" ht="13.5" thickBot="1"/>
    <row r="138" spans="1:8" ht="28.5" customHeight="1" thickBot="1">
      <c r="A138" s="141" t="s">
        <v>64</v>
      </c>
      <c r="B138" s="194"/>
      <c r="C138" s="194"/>
      <c r="D138" s="194"/>
      <c r="E138" s="194"/>
      <c r="F138" s="137" t="s">
        <v>110</v>
      </c>
      <c r="G138" s="195" t="s">
        <v>111</v>
      </c>
      <c r="H138" s="192" t="s">
        <v>111</v>
      </c>
    </row>
    <row r="139" spans="1:8" ht="47.25" customHeight="1" thickBot="1">
      <c r="A139" s="180" t="s">
        <v>34</v>
      </c>
      <c r="B139" s="181"/>
      <c r="C139" s="60" t="s">
        <v>35</v>
      </c>
      <c r="D139" s="181" t="s">
        <v>36</v>
      </c>
      <c r="E139" s="198"/>
      <c r="F139" s="138"/>
      <c r="G139" s="196"/>
      <c r="H139" s="193"/>
    </row>
    <row r="140" spans="1:8" ht="12.75">
      <c r="A140" s="185" t="s">
        <v>25</v>
      </c>
      <c r="B140" s="185"/>
      <c r="C140" s="100"/>
      <c r="D140" s="186"/>
      <c r="E140" s="187"/>
      <c r="F140" s="188">
        <v>10</v>
      </c>
      <c r="G140" s="171">
        <f>C142*F140</f>
        <v>0</v>
      </c>
      <c r="H140" s="182">
        <f>D142*F140</f>
        <v>0</v>
      </c>
    </row>
    <row r="141" spans="1:8" ht="13.5" thickBot="1">
      <c r="A141" s="197" t="s">
        <v>24</v>
      </c>
      <c r="B141" s="197"/>
      <c r="C141" s="101"/>
      <c r="D141" s="178"/>
      <c r="E141" s="179"/>
      <c r="F141" s="189"/>
      <c r="G141" s="172"/>
      <c r="H141" s="183"/>
    </row>
    <row r="142" spans="1:8" ht="13.5" thickBot="1">
      <c r="A142" s="174" t="s">
        <v>27</v>
      </c>
      <c r="B142" s="175"/>
      <c r="C142" s="61"/>
      <c r="D142" s="176"/>
      <c r="E142" s="177"/>
      <c r="F142" s="190"/>
      <c r="G142" s="173"/>
      <c r="H142" s="184"/>
    </row>
    <row r="143" ht="13.5" thickBot="1"/>
    <row r="144" spans="1:8" ht="24" customHeight="1" thickBot="1">
      <c r="A144" s="141" t="s">
        <v>65</v>
      </c>
      <c r="B144" s="194"/>
      <c r="C144" s="194"/>
      <c r="D144" s="194"/>
      <c r="E144" s="194"/>
      <c r="F144" s="137" t="s">
        <v>110</v>
      </c>
      <c r="G144" s="195" t="s">
        <v>111</v>
      </c>
      <c r="H144" s="192" t="s">
        <v>111</v>
      </c>
    </row>
    <row r="145" spans="1:8" ht="60.75" customHeight="1" thickBot="1">
      <c r="A145" s="180" t="s">
        <v>34</v>
      </c>
      <c r="B145" s="181"/>
      <c r="C145" s="60" t="s">
        <v>35</v>
      </c>
      <c r="D145" s="181" t="s">
        <v>36</v>
      </c>
      <c r="E145" s="198"/>
      <c r="F145" s="138"/>
      <c r="G145" s="196"/>
      <c r="H145" s="193"/>
    </row>
    <row r="146" spans="1:8" ht="12.75">
      <c r="A146" s="185" t="s">
        <v>25</v>
      </c>
      <c r="B146" s="185"/>
      <c r="C146" s="100"/>
      <c r="D146" s="186"/>
      <c r="E146" s="187"/>
      <c r="F146" s="188">
        <v>1713</v>
      </c>
      <c r="G146" s="171">
        <f>C148*F146</f>
        <v>0</v>
      </c>
      <c r="H146" s="182">
        <f>D148*F146</f>
        <v>0</v>
      </c>
    </row>
    <row r="147" spans="1:8" ht="13.5" thickBot="1">
      <c r="A147" s="197" t="s">
        <v>24</v>
      </c>
      <c r="B147" s="197"/>
      <c r="C147" s="101"/>
      <c r="D147" s="178"/>
      <c r="E147" s="179"/>
      <c r="F147" s="189"/>
      <c r="G147" s="172"/>
      <c r="H147" s="183"/>
    </row>
    <row r="148" spans="1:8" ht="13.5" thickBot="1">
      <c r="A148" s="174" t="s">
        <v>27</v>
      </c>
      <c r="B148" s="175"/>
      <c r="C148" s="61"/>
      <c r="D148" s="176"/>
      <c r="E148" s="177"/>
      <c r="F148" s="190"/>
      <c r="G148" s="173"/>
      <c r="H148" s="184"/>
    </row>
    <row r="161" spans="1:7" ht="12.75">
      <c r="A161" s="191" t="s">
        <v>66</v>
      </c>
      <c r="B161" s="191"/>
      <c r="C161" s="191"/>
      <c r="D161" s="191"/>
      <c r="E161" s="191"/>
      <c r="F161" s="191"/>
      <c r="G161" s="191"/>
    </row>
    <row r="162" spans="1:7" ht="12.75">
      <c r="A162" s="152"/>
      <c r="B162" s="152"/>
      <c r="C162" s="152"/>
      <c r="D162" s="152"/>
      <c r="E162" s="152"/>
      <c r="F162" s="152"/>
      <c r="G162" s="152"/>
    </row>
    <row r="163" spans="1:8" ht="53.25" customHeight="1">
      <c r="A163" s="129" t="s">
        <v>123</v>
      </c>
      <c r="B163" s="129"/>
      <c r="C163" s="129"/>
      <c r="D163" s="129"/>
      <c r="E163" s="129"/>
      <c r="F163" s="129"/>
      <c r="G163" s="129"/>
      <c r="H163" s="130"/>
    </row>
    <row r="164" ht="13.5" thickBot="1"/>
    <row r="165" spans="1:8" ht="27" customHeight="1">
      <c r="A165" s="251" t="s">
        <v>12</v>
      </c>
      <c r="B165" s="146" t="s">
        <v>109</v>
      </c>
      <c r="C165" s="143" t="s">
        <v>89</v>
      </c>
      <c r="D165" s="144"/>
      <c r="E165" s="145"/>
      <c r="F165" s="235" t="s">
        <v>59</v>
      </c>
      <c r="G165" s="235" t="s">
        <v>60</v>
      </c>
      <c r="H165" s="46"/>
    </row>
    <row r="166" spans="1:8" ht="34.5" customHeight="1" thickBot="1">
      <c r="A166" s="255"/>
      <c r="B166" s="147"/>
      <c r="C166" s="62" t="s">
        <v>34</v>
      </c>
      <c r="D166" s="63" t="s">
        <v>35</v>
      </c>
      <c r="E166" s="64" t="s">
        <v>36</v>
      </c>
      <c r="F166" s="254"/>
      <c r="G166" s="254"/>
      <c r="H166" s="46"/>
    </row>
    <row r="167" spans="1:8" ht="12.75">
      <c r="A167" s="253" t="s">
        <v>98</v>
      </c>
      <c r="B167" s="247">
        <v>229</v>
      </c>
      <c r="C167" s="3" t="s">
        <v>23</v>
      </c>
      <c r="D167" s="65"/>
      <c r="E167" s="66"/>
      <c r="F167" s="248">
        <f>B167*D169</f>
        <v>0</v>
      </c>
      <c r="G167" s="248">
        <f>B167*E169</f>
        <v>0</v>
      </c>
      <c r="H167" s="46"/>
    </row>
    <row r="168" spans="1:8" ht="12.75">
      <c r="A168" s="239"/>
      <c r="B168" s="244"/>
      <c r="C168" s="6" t="s">
        <v>26</v>
      </c>
      <c r="D168" s="67"/>
      <c r="E168" s="68"/>
      <c r="F168" s="249"/>
      <c r="G168" s="249"/>
      <c r="H168" s="46"/>
    </row>
    <row r="169" spans="1:8" ht="13.5" thickBot="1">
      <c r="A169" s="240"/>
      <c r="B169" s="245"/>
      <c r="C169" s="10" t="s">
        <v>27</v>
      </c>
      <c r="D169" s="69"/>
      <c r="E169" s="70"/>
      <c r="F169" s="250"/>
      <c r="G169" s="250"/>
      <c r="H169" s="46"/>
    </row>
    <row r="170" spans="1:8" ht="12.75">
      <c r="A170" s="253" t="s">
        <v>99</v>
      </c>
      <c r="B170" s="247">
        <v>93</v>
      </c>
      <c r="C170" s="3" t="s">
        <v>23</v>
      </c>
      <c r="D170" s="65"/>
      <c r="E170" s="66"/>
      <c r="F170" s="248">
        <f>B170*D172</f>
        <v>0</v>
      </c>
      <c r="G170" s="248">
        <f>B170*E172</f>
        <v>0</v>
      </c>
      <c r="H170" s="46"/>
    </row>
    <row r="171" spans="1:8" ht="12.75">
      <c r="A171" s="239"/>
      <c r="B171" s="244"/>
      <c r="C171" s="6" t="s">
        <v>26</v>
      </c>
      <c r="D171" s="67"/>
      <c r="E171" s="68"/>
      <c r="F171" s="249"/>
      <c r="G171" s="249"/>
      <c r="H171" s="46"/>
    </row>
    <row r="172" spans="1:8" ht="13.5" thickBot="1">
      <c r="A172" s="240"/>
      <c r="B172" s="245"/>
      <c r="C172" s="10" t="s">
        <v>27</v>
      </c>
      <c r="D172" s="69"/>
      <c r="E172" s="70"/>
      <c r="F172" s="250"/>
      <c r="G172" s="250"/>
      <c r="H172" s="46"/>
    </row>
    <row r="173" spans="1:8" ht="13.5" thickBot="1">
      <c r="A173" s="237" t="s">
        <v>67</v>
      </c>
      <c r="B173" s="238"/>
      <c r="C173" s="238"/>
      <c r="D173" s="238"/>
      <c r="E173" s="238"/>
      <c r="F173" s="71">
        <f>SUM(F167:F172)</f>
        <v>0</v>
      </c>
      <c r="G173" s="71">
        <f>SUM(G167:G172)</f>
        <v>0</v>
      </c>
      <c r="H173" s="46"/>
    </row>
    <row r="175" spans="1:8" ht="12.75">
      <c r="A175" s="131" t="s">
        <v>47</v>
      </c>
      <c r="B175" s="132"/>
      <c r="C175" s="132"/>
      <c r="D175" s="132"/>
      <c r="E175" s="132"/>
      <c r="F175" s="130"/>
      <c r="G175" s="130"/>
      <c r="H175" s="130"/>
    </row>
    <row r="176" ht="13.5" thickBot="1"/>
    <row r="177" spans="1:7" ht="33.75" customHeight="1">
      <c r="A177" s="251" t="s">
        <v>12</v>
      </c>
      <c r="B177" s="146" t="s">
        <v>109</v>
      </c>
      <c r="C177" s="143" t="s">
        <v>89</v>
      </c>
      <c r="D177" s="144"/>
      <c r="E177" s="145"/>
      <c r="F177" s="235" t="s">
        <v>59</v>
      </c>
      <c r="G177" s="235" t="s">
        <v>60</v>
      </c>
    </row>
    <row r="178" spans="1:7" ht="30" customHeight="1" thickBot="1">
      <c r="A178" s="252"/>
      <c r="B178" s="246"/>
      <c r="C178" s="50" t="s">
        <v>34</v>
      </c>
      <c r="D178" s="75" t="s">
        <v>35</v>
      </c>
      <c r="E178" s="76" t="s">
        <v>36</v>
      </c>
      <c r="F178" s="236"/>
      <c r="G178" s="236"/>
    </row>
    <row r="179" spans="1:7" ht="12.75">
      <c r="A179" s="239" t="s">
        <v>98</v>
      </c>
      <c r="B179" s="244">
        <v>65</v>
      </c>
      <c r="C179" s="72" t="s">
        <v>26</v>
      </c>
      <c r="D179" s="73"/>
      <c r="E179" s="74"/>
      <c r="F179" s="135">
        <f>B179*D180</f>
        <v>0</v>
      </c>
      <c r="G179" s="135">
        <f>B179*E180</f>
        <v>0</v>
      </c>
    </row>
    <row r="180" spans="1:7" ht="13.5" thickBot="1">
      <c r="A180" s="240"/>
      <c r="B180" s="245"/>
      <c r="C180" s="10" t="s">
        <v>27</v>
      </c>
      <c r="D180" s="69"/>
      <c r="E180" s="70"/>
      <c r="F180" s="136"/>
      <c r="G180" s="136"/>
    </row>
    <row r="181" spans="1:7" ht="12.75">
      <c r="A181" s="239" t="s">
        <v>99</v>
      </c>
      <c r="B181" s="244">
        <v>32</v>
      </c>
      <c r="C181" s="6" t="s">
        <v>26</v>
      </c>
      <c r="D181" s="67"/>
      <c r="E181" s="68"/>
      <c r="F181" s="135">
        <f>B181*D182</f>
        <v>0</v>
      </c>
      <c r="G181" s="135">
        <f>B181*E182</f>
        <v>0</v>
      </c>
    </row>
    <row r="182" spans="1:7" ht="13.5" thickBot="1">
      <c r="A182" s="240"/>
      <c r="B182" s="245"/>
      <c r="C182" s="10" t="s">
        <v>27</v>
      </c>
      <c r="D182" s="69"/>
      <c r="E182" s="70"/>
      <c r="F182" s="136"/>
      <c r="G182" s="136"/>
    </row>
    <row r="183" spans="1:7" ht="13.5" thickBot="1">
      <c r="A183" s="237" t="s">
        <v>67</v>
      </c>
      <c r="B183" s="238"/>
      <c r="C183" s="238"/>
      <c r="D183" s="238"/>
      <c r="E183" s="238"/>
      <c r="F183" s="71">
        <f>SUM(F179:F182)</f>
        <v>0</v>
      </c>
      <c r="G183" s="71">
        <f>SUM(G179:G182)</f>
        <v>0</v>
      </c>
    </row>
    <row r="185" spans="1:8" ht="12.75">
      <c r="A185" s="211" t="s">
        <v>94</v>
      </c>
      <c r="B185" s="211"/>
      <c r="C185" s="211"/>
      <c r="D185" s="211"/>
      <c r="E185" s="211"/>
      <c r="F185" s="211"/>
      <c r="G185" s="211"/>
      <c r="H185" s="211"/>
    </row>
    <row r="186" spans="1:8" ht="13.5" thickBot="1">
      <c r="A186" s="32"/>
      <c r="B186" s="32"/>
      <c r="C186" s="32"/>
      <c r="D186" s="32"/>
      <c r="E186" s="32"/>
      <c r="F186" s="32"/>
      <c r="G186" s="32"/>
      <c r="H186" s="32"/>
    </row>
    <row r="187" spans="1:8" ht="24.75" customHeight="1">
      <c r="A187" s="258" t="s">
        <v>38</v>
      </c>
      <c r="B187" s="256" t="s">
        <v>68</v>
      </c>
      <c r="C187" s="260"/>
      <c r="D187" s="256" t="s">
        <v>69</v>
      </c>
      <c r="E187" s="257"/>
      <c r="F187" s="32"/>
      <c r="G187" s="32"/>
      <c r="H187" s="32"/>
    </row>
    <row r="188" spans="1:8" ht="12.75">
      <c r="A188" s="259"/>
      <c r="B188" s="77" t="s">
        <v>31</v>
      </c>
      <c r="C188" s="77" t="s">
        <v>32</v>
      </c>
      <c r="D188" s="77" t="s">
        <v>31</v>
      </c>
      <c r="E188" s="78" t="s">
        <v>32</v>
      </c>
      <c r="F188" s="32"/>
      <c r="G188" s="32"/>
      <c r="H188" s="32"/>
    </row>
    <row r="189" spans="1:8" ht="12.75">
      <c r="A189" s="79" t="s">
        <v>41</v>
      </c>
      <c r="B189" s="36"/>
      <c r="C189" s="36"/>
      <c r="D189" s="36"/>
      <c r="E189" s="37"/>
      <c r="F189" s="32"/>
      <c r="G189" s="32"/>
      <c r="H189" s="32"/>
    </row>
    <row r="190" spans="1:8" ht="12.75">
      <c r="A190" s="79" t="s">
        <v>42</v>
      </c>
      <c r="B190" s="36"/>
      <c r="C190" s="36"/>
      <c r="D190" s="36"/>
      <c r="E190" s="37"/>
      <c r="F190" s="32"/>
      <c r="G190" s="32"/>
      <c r="H190" s="32"/>
    </row>
    <row r="191" spans="1:8" ht="13.5" thickBot="1">
      <c r="A191" s="80" t="s">
        <v>43</v>
      </c>
      <c r="B191" s="39"/>
      <c r="C191" s="39"/>
      <c r="D191" s="39"/>
      <c r="E191" s="40"/>
      <c r="F191" s="32"/>
      <c r="G191" s="32"/>
      <c r="H191" s="32"/>
    </row>
    <row r="192" spans="1:8" s="122" customFormat="1" ht="12.75">
      <c r="A192" s="32"/>
      <c r="B192" s="121"/>
      <c r="C192" s="121"/>
      <c r="D192" s="121"/>
      <c r="E192" s="121"/>
      <c r="F192" s="32"/>
      <c r="G192" s="32"/>
      <c r="H192" s="32"/>
    </row>
    <row r="193" spans="1:8" s="122" customFormat="1" ht="12.75">
      <c r="A193" s="32"/>
      <c r="B193" s="121"/>
      <c r="C193" s="121"/>
      <c r="D193" s="121"/>
      <c r="E193" s="121"/>
      <c r="F193" s="32"/>
      <c r="G193" s="32"/>
      <c r="H193" s="32"/>
    </row>
    <row r="194" spans="1:8" s="122" customFormat="1" ht="12.75">
      <c r="A194" s="32"/>
      <c r="B194" s="121"/>
      <c r="C194" s="121"/>
      <c r="D194" s="121"/>
      <c r="E194" s="121"/>
      <c r="F194" s="32"/>
      <c r="G194" s="32"/>
      <c r="H194" s="32"/>
    </row>
    <row r="195" spans="1:8" s="122" customFormat="1" ht="12.75">
      <c r="A195" s="32"/>
      <c r="B195" s="121"/>
      <c r="C195" s="121"/>
      <c r="D195" s="121"/>
      <c r="E195" s="121"/>
      <c r="F195" s="32"/>
      <c r="G195" s="32"/>
      <c r="H195" s="32"/>
    </row>
    <row r="196" spans="1:8" s="122" customFormat="1" ht="12.75">
      <c r="A196" s="32"/>
      <c r="B196" s="121"/>
      <c r="C196" s="121"/>
      <c r="D196" s="121"/>
      <c r="E196" s="121"/>
      <c r="F196" s="32"/>
      <c r="G196" s="32"/>
      <c r="H196" s="32"/>
    </row>
    <row r="197" spans="1:8" s="122" customFormat="1" ht="12.75">
      <c r="A197" s="32"/>
      <c r="B197" s="121"/>
      <c r="C197" s="121"/>
      <c r="D197" s="121"/>
      <c r="E197" s="121"/>
      <c r="F197" s="32"/>
      <c r="G197" s="32"/>
      <c r="H197" s="32"/>
    </row>
    <row r="198" spans="1:8" ht="15.75">
      <c r="A198" s="81" t="s">
        <v>128</v>
      </c>
      <c r="B198" s="32"/>
      <c r="C198" s="32"/>
      <c r="D198" s="32"/>
      <c r="E198" s="32"/>
      <c r="F198" s="32"/>
      <c r="G198" s="32"/>
      <c r="H198" s="32"/>
    </row>
    <row r="199" spans="1:8" ht="36.75" customHeight="1" thickBot="1">
      <c r="A199" s="129" t="s">
        <v>127</v>
      </c>
      <c r="B199" s="129"/>
      <c r="C199" s="129"/>
      <c r="D199" s="129"/>
      <c r="E199" s="129"/>
      <c r="F199" s="129"/>
      <c r="G199" s="129"/>
      <c r="H199" s="339"/>
    </row>
    <row r="200" spans="1:8" ht="36.75" customHeight="1" thickBot="1">
      <c r="A200" s="153" t="s">
        <v>0</v>
      </c>
      <c r="B200" s="155" t="s">
        <v>1</v>
      </c>
      <c r="C200" s="137" t="s">
        <v>28</v>
      </c>
      <c r="D200" s="139" t="s">
        <v>118</v>
      </c>
      <c r="E200" s="140"/>
      <c r="F200" s="141" t="s">
        <v>109</v>
      </c>
      <c r="G200" s="137" t="s">
        <v>59</v>
      </c>
      <c r="H200" s="306" t="s">
        <v>60</v>
      </c>
    </row>
    <row r="201" spans="1:8" ht="36.75" customHeight="1" thickBot="1">
      <c r="A201" s="154"/>
      <c r="B201" s="156"/>
      <c r="C201" s="138"/>
      <c r="D201" s="2" t="s">
        <v>29</v>
      </c>
      <c r="E201" s="2" t="s">
        <v>30</v>
      </c>
      <c r="F201" s="142"/>
      <c r="G201" s="138"/>
      <c r="H201" s="307"/>
    </row>
    <row r="202" spans="1:8" ht="12.75">
      <c r="A202" s="220" t="s">
        <v>116</v>
      </c>
      <c r="B202" s="161" t="s">
        <v>117</v>
      </c>
      <c r="C202" s="3" t="s">
        <v>23</v>
      </c>
      <c r="D202" s="43"/>
      <c r="E202" s="43"/>
      <c r="F202" s="340">
        <v>300</v>
      </c>
      <c r="G202" s="165">
        <f>D205*F202</f>
        <v>0</v>
      </c>
      <c r="H202" s="165">
        <f>E205*F202</f>
        <v>0</v>
      </c>
    </row>
    <row r="203" spans="1:8" ht="12.75">
      <c r="A203" s="209"/>
      <c r="B203" s="162"/>
      <c r="C203" s="6" t="s">
        <v>25</v>
      </c>
      <c r="D203" s="44"/>
      <c r="E203" s="44"/>
      <c r="F203" s="314"/>
      <c r="G203" s="166"/>
      <c r="H203" s="331"/>
    </row>
    <row r="204" spans="1:8" ht="12.75">
      <c r="A204" s="209"/>
      <c r="B204" s="162"/>
      <c r="C204" s="6" t="s">
        <v>26</v>
      </c>
      <c r="D204" s="44"/>
      <c r="E204" s="44"/>
      <c r="F204" s="314"/>
      <c r="G204" s="166"/>
      <c r="H204" s="331"/>
    </row>
    <row r="205" spans="1:8" ht="13.5" thickBot="1">
      <c r="A205" s="210"/>
      <c r="B205" s="163"/>
      <c r="C205" s="10" t="s">
        <v>27</v>
      </c>
      <c r="D205" s="11"/>
      <c r="E205" s="11"/>
      <c r="F205" s="315"/>
      <c r="G205" s="167"/>
      <c r="H205" s="332"/>
    </row>
    <row r="206" spans="1:8" ht="12.75">
      <c r="A206" s="220" t="s">
        <v>116</v>
      </c>
      <c r="B206" s="161" t="s">
        <v>117</v>
      </c>
      <c r="C206" s="3" t="s">
        <v>23</v>
      </c>
      <c r="D206" s="95"/>
      <c r="E206" s="95"/>
      <c r="F206" s="313">
        <v>300</v>
      </c>
      <c r="G206" s="165">
        <f>D209*F206</f>
        <v>0</v>
      </c>
      <c r="H206" s="165">
        <f>E209*F206</f>
        <v>0</v>
      </c>
    </row>
    <row r="207" spans="1:8" ht="12.75">
      <c r="A207" s="209"/>
      <c r="B207" s="162"/>
      <c r="C207" s="6" t="s">
        <v>25</v>
      </c>
      <c r="D207" s="47"/>
      <c r="E207" s="47"/>
      <c r="F207" s="314"/>
      <c r="G207" s="166"/>
      <c r="H207" s="331"/>
    </row>
    <row r="208" spans="1:8" ht="12.75">
      <c r="A208" s="209"/>
      <c r="B208" s="162"/>
      <c r="C208" s="6" t="s">
        <v>26</v>
      </c>
      <c r="D208" s="47"/>
      <c r="E208" s="47"/>
      <c r="F208" s="314"/>
      <c r="G208" s="166"/>
      <c r="H208" s="331"/>
    </row>
    <row r="209" spans="1:8" ht="13.5" thickBot="1">
      <c r="A209" s="210"/>
      <c r="B209" s="163"/>
      <c r="C209" s="10" t="s">
        <v>27</v>
      </c>
      <c r="D209" s="11"/>
      <c r="E209" s="11"/>
      <c r="F209" s="315"/>
      <c r="G209" s="167"/>
      <c r="H209" s="332"/>
    </row>
    <row r="210" spans="1:8" ht="13.5" thickBot="1">
      <c r="A210" s="199" t="s">
        <v>67</v>
      </c>
      <c r="B210" s="200"/>
      <c r="C210" s="200"/>
      <c r="D210" s="200"/>
      <c r="E210" s="200"/>
      <c r="F210" s="200"/>
      <c r="G210" s="19">
        <f>SUM(G202:G209)</f>
        <v>0</v>
      </c>
      <c r="H210" s="19">
        <f>SUM(H202:H209)</f>
        <v>0</v>
      </c>
    </row>
    <row r="214" spans="1:8" ht="15.75">
      <c r="A214" s="350" t="s">
        <v>72</v>
      </c>
      <c r="B214" s="350"/>
      <c r="C214" s="350"/>
      <c r="D214" s="350"/>
      <c r="E214" s="350"/>
      <c r="F214" s="350"/>
      <c r="G214" s="350"/>
      <c r="H214" s="81"/>
    </row>
    <row r="215" spans="1:8" ht="12.75">
      <c r="A215" s="82"/>
      <c r="B215" s="82"/>
      <c r="C215" s="82"/>
      <c r="D215" s="82"/>
      <c r="E215" s="82"/>
      <c r="F215" s="82"/>
      <c r="G215" s="82"/>
      <c r="H215" s="82"/>
    </row>
    <row r="216" spans="1:8" ht="32.25" customHeight="1">
      <c r="A216" s="129" t="s">
        <v>124</v>
      </c>
      <c r="B216" s="129"/>
      <c r="C216" s="129"/>
      <c r="D216" s="129"/>
      <c r="E216" s="129"/>
      <c r="F216" s="129"/>
      <c r="G216" s="129"/>
      <c r="H216" s="129"/>
    </row>
    <row r="217" spans="1:8" ht="16.5" thickBot="1">
      <c r="A217" s="271"/>
      <c r="B217" s="271"/>
      <c r="C217" s="271"/>
      <c r="D217" s="271"/>
      <c r="E217" s="271"/>
      <c r="F217" s="271"/>
      <c r="G217" s="271"/>
      <c r="H217" s="83"/>
    </row>
    <row r="218" spans="1:8" ht="24.75" customHeight="1">
      <c r="A218" s="141" t="s">
        <v>81</v>
      </c>
      <c r="B218" s="194"/>
      <c r="C218" s="194"/>
      <c r="D218" s="194"/>
      <c r="E218" s="194"/>
      <c r="F218" s="194"/>
      <c r="G218" s="137" t="s">
        <v>70</v>
      </c>
      <c r="H218" s="235" t="s">
        <v>71</v>
      </c>
    </row>
    <row r="219" spans="1:8" ht="13.5" thickBot="1">
      <c r="A219" s="123" t="s">
        <v>35</v>
      </c>
      <c r="B219" s="124"/>
      <c r="C219" s="124"/>
      <c r="D219" s="124" t="s">
        <v>36</v>
      </c>
      <c r="E219" s="124"/>
      <c r="F219" s="264"/>
      <c r="G219" s="138"/>
      <c r="H219" s="261"/>
    </row>
    <row r="220" spans="1:8" ht="13.5" thickBot="1">
      <c r="A220" s="267"/>
      <c r="B220" s="265"/>
      <c r="C220" s="265"/>
      <c r="D220" s="265"/>
      <c r="E220" s="265"/>
      <c r="F220" s="266"/>
      <c r="G220" s="56">
        <f>A220*2</f>
        <v>0</v>
      </c>
      <c r="H220" s="84">
        <f>D220*2</f>
        <v>0</v>
      </c>
    </row>
    <row r="222" spans="1:8" ht="15.75">
      <c r="A222" s="275" t="s">
        <v>73</v>
      </c>
      <c r="B222" s="276"/>
      <c r="C222" s="276"/>
      <c r="D222" s="276"/>
      <c r="E222" s="276"/>
      <c r="F222" s="276"/>
      <c r="G222" s="276"/>
      <c r="H222" s="85"/>
    </row>
    <row r="223" spans="1:8" ht="12.75">
      <c r="A223" s="277"/>
      <c r="B223" s="277"/>
      <c r="C223" s="277"/>
      <c r="D223" s="277"/>
      <c r="E223" s="277"/>
      <c r="F223" s="277"/>
      <c r="G223" s="277"/>
      <c r="H223" s="1"/>
    </row>
    <row r="224" spans="1:8" ht="44.25" customHeight="1">
      <c r="A224" s="129" t="s">
        <v>125</v>
      </c>
      <c r="B224" s="129"/>
      <c r="C224" s="129"/>
      <c r="D224" s="129"/>
      <c r="E224" s="129"/>
      <c r="F224" s="129"/>
      <c r="G224" s="129"/>
      <c r="H224" s="133"/>
    </row>
    <row r="225" spans="1:8" ht="16.5" thickBot="1">
      <c r="A225" s="271"/>
      <c r="B225" s="271"/>
      <c r="C225" s="271"/>
      <c r="D225" s="271"/>
      <c r="E225" s="271"/>
      <c r="F225" s="271"/>
      <c r="G225" s="271"/>
      <c r="H225" s="83"/>
    </row>
    <row r="226" spans="1:8" ht="26.25" customHeight="1">
      <c r="A226" s="143" t="s">
        <v>46</v>
      </c>
      <c r="B226" s="144"/>
      <c r="C226" s="144"/>
      <c r="D226" s="144"/>
      <c r="E226" s="144"/>
      <c r="F226" s="204"/>
      <c r="G226" s="137" t="s">
        <v>74</v>
      </c>
      <c r="H226" s="235" t="s">
        <v>75</v>
      </c>
    </row>
    <row r="227" spans="1:8" ht="27" customHeight="1" thickBot="1">
      <c r="A227" s="268" t="s">
        <v>35</v>
      </c>
      <c r="B227" s="269"/>
      <c r="C227" s="270"/>
      <c r="D227" s="262" t="s">
        <v>36</v>
      </c>
      <c r="E227" s="208"/>
      <c r="F227" s="263"/>
      <c r="G227" s="138"/>
      <c r="H227" s="261"/>
    </row>
    <row r="228" spans="1:8" ht="13.5" thickBot="1">
      <c r="A228" s="294"/>
      <c r="B228" s="295"/>
      <c r="C228" s="296"/>
      <c r="D228" s="297"/>
      <c r="E228" s="297"/>
      <c r="F228" s="298"/>
      <c r="G228" s="84">
        <f>A228</f>
        <v>0</v>
      </c>
      <c r="H228" s="84">
        <f>D228</f>
        <v>0</v>
      </c>
    </row>
    <row r="230" spans="1:8" ht="61.5" customHeight="1">
      <c r="A230" s="134" t="s">
        <v>126</v>
      </c>
      <c r="B230" s="134"/>
      <c r="C230" s="134"/>
      <c r="D230" s="134"/>
      <c r="E230" s="134"/>
      <c r="F230" s="134"/>
      <c r="G230" s="134"/>
      <c r="H230" s="130"/>
    </row>
    <row r="231" ht="13.5" thickBot="1"/>
    <row r="232" spans="1:8" ht="12.75" customHeight="1">
      <c r="A232" s="301" t="s">
        <v>15</v>
      </c>
      <c r="B232" s="299" t="s">
        <v>16</v>
      </c>
      <c r="C232" s="299" t="s">
        <v>37</v>
      </c>
      <c r="D232" s="299"/>
      <c r="E232" s="299"/>
      <c r="F232" s="251" t="s">
        <v>112</v>
      </c>
      <c r="G232" s="278" t="s">
        <v>76</v>
      </c>
      <c r="H232" s="278" t="s">
        <v>77</v>
      </c>
    </row>
    <row r="233" spans="1:8" ht="51.75" customHeight="1" thickBot="1">
      <c r="A233" s="302"/>
      <c r="B233" s="300"/>
      <c r="C233" s="86" t="s">
        <v>34</v>
      </c>
      <c r="D233" s="86" t="s">
        <v>35</v>
      </c>
      <c r="E233" s="86" t="s">
        <v>36</v>
      </c>
      <c r="F233" s="252"/>
      <c r="G233" s="279"/>
      <c r="H233" s="279"/>
    </row>
    <row r="234" spans="1:8" ht="12.75">
      <c r="A234" s="290" t="s">
        <v>45</v>
      </c>
      <c r="B234" s="289" t="s">
        <v>19</v>
      </c>
      <c r="C234" s="87" t="s">
        <v>24</v>
      </c>
      <c r="D234" s="65"/>
      <c r="E234" s="23"/>
      <c r="F234" s="286">
        <v>260</v>
      </c>
      <c r="G234" s="283">
        <f>D236*F234</f>
        <v>0</v>
      </c>
      <c r="H234" s="303">
        <f>E236*F234</f>
        <v>0</v>
      </c>
    </row>
    <row r="235" spans="1:8" ht="12.75">
      <c r="A235" s="291"/>
      <c r="B235" s="281"/>
      <c r="C235" s="88" t="s">
        <v>25</v>
      </c>
      <c r="D235" s="73"/>
      <c r="E235" s="89"/>
      <c r="F235" s="287"/>
      <c r="G235" s="284"/>
      <c r="H235" s="304"/>
    </row>
    <row r="236" spans="1:8" ht="13.5" thickBot="1">
      <c r="A236" s="292"/>
      <c r="B236" s="282"/>
      <c r="C236" s="90" t="s">
        <v>27</v>
      </c>
      <c r="D236" s="91"/>
      <c r="E236" s="92"/>
      <c r="F236" s="288"/>
      <c r="G236" s="285"/>
      <c r="H236" s="305"/>
    </row>
    <row r="237" spans="1:8" ht="12.75">
      <c r="A237" s="293" t="s">
        <v>113</v>
      </c>
      <c r="B237" s="280" t="s">
        <v>19</v>
      </c>
      <c r="C237" s="87" t="s">
        <v>24</v>
      </c>
      <c r="D237" s="65"/>
      <c r="E237" s="23"/>
      <c r="F237" s="286">
        <v>184</v>
      </c>
      <c r="G237" s="283">
        <f>D239*F237</f>
        <v>0</v>
      </c>
      <c r="H237" s="303">
        <f>E239*F237</f>
        <v>0</v>
      </c>
    </row>
    <row r="238" spans="1:8" ht="12.75">
      <c r="A238" s="291"/>
      <c r="B238" s="281"/>
      <c r="C238" s="88" t="s">
        <v>25</v>
      </c>
      <c r="D238" s="73"/>
      <c r="E238" s="89"/>
      <c r="F238" s="287"/>
      <c r="G238" s="284"/>
      <c r="H238" s="304"/>
    </row>
    <row r="239" spans="1:8" ht="13.5" thickBot="1">
      <c r="A239" s="292"/>
      <c r="B239" s="282"/>
      <c r="C239" s="90" t="s">
        <v>27</v>
      </c>
      <c r="D239" s="91"/>
      <c r="E239" s="92"/>
      <c r="F239" s="288"/>
      <c r="G239" s="285"/>
      <c r="H239" s="305"/>
    </row>
    <row r="240" spans="1:8" ht="12.75">
      <c r="A240" s="293" t="s">
        <v>114</v>
      </c>
      <c r="B240" s="280" t="s">
        <v>19</v>
      </c>
      <c r="C240" s="87" t="s">
        <v>24</v>
      </c>
      <c r="D240" s="65"/>
      <c r="E240" s="23"/>
      <c r="F240" s="286">
        <v>0.65</v>
      </c>
      <c r="G240" s="283">
        <f>D242*F240</f>
        <v>0</v>
      </c>
      <c r="H240" s="303">
        <f>E242*F240</f>
        <v>0</v>
      </c>
    </row>
    <row r="241" spans="1:8" ht="12.75">
      <c r="A241" s="291"/>
      <c r="B241" s="281"/>
      <c r="C241" s="88" t="s">
        <v>25</v>
      </c>
      <c r="D241" s="73"/>
      <c r="E241" s="89"/>
      <c r="F241" s="287"/>
      <c r="G241" s="284"/>
      <c r="H241" s="304"/>
    </row>
    <row r="242" spans="1:8" ht="13.5" thickBot="1">
      <c r="A242" s="292"/>
      <c r="B242" s="282"/>
      <c r="C242" s="90" t="s">
        <v>27</v>
      </c>
      <c r="D242" s="91"/>
      <c r="E242" s="92"/>
      <c r="F242" s="288"/>
      <c r="G242" s="285"/>
      <c r="H242" s="305"/>
    </row>
    <row r="243" spans="1:8" ht="12.75">
      <c r="A243" s="293" t="s">
        <v>82</v>
      </c>
      <c r="B243" s="280" t="s">
        <v>19</v>
      </c>
      <c r="C243" s="87" t="s">
        <v>24</v>
      </c>
      <c r="D243" s="65"/>
      <c r="E243" s="23"/>
      <c r="F243" s="286">
        <v>216</v>
      </c>
      <c r="G243" s="283">
        <f>D245*F243</f>
        <v>0</v>
      </c>
      <c r="H243" s="303">
        <f>E245*F243</f>
        <v>0</v>
      </c>
    </row>
    <row r="244" spans="1:8" ht="12.75">
      <c r="A244" s="291"/>
      <c r="B244" s="281"/>
      <c r="C244" s="88" t="s">
        <v>25</v>
      </c>
      <c r="D244" s="73"/>
      <c r="E244" s="89"/>
      <c r="F244" s="287"/>
      <c r="G244" s="284"/>
      <c r="H244" s="304"/>
    </row>
    <row r="245" spans="1:8" ht="13.5" thickBot="1">
      <c r="A245" s="292"/>
      <c r="B245" s="282"/>
      <c r="C245" s="90" t="s">
        <v>27</v>
      </c>
      <c r="D245" s="91"/>
      <c r="E245" s="92"/>
      <c r="F245" s="288"/>
      <c r="G245" s="285"/>
      <c r="H245" s="305"/>
    </row>
    <row r="246" spans="1:8" ht="12.75">
      <c r="A246" s="290" t="s">
        <v>18</v>
      </c>
      <c r="B246" s="289" t="s">
        <v>19</v>
      </c>
      <c r="C246" s="87" t="s">
        <v>24</v>
      </c>
      <c r="D246" s="65"/>
      <c r="E246" s="23"/>
      <c r="F246" s="286">
        <v>52</v>
      </c>
      <c r="G246" s="283">
        <f>D248*F246</f>
        <v>0</v>
      </c>
      <c r="H246" s="303">
        <f>E248*F246</f>
        <v>0</v>
      </c>
    </row>
    <row r="247" spans="1:8" ht="12.75">
      <c r="A247" s="291"/>
      <c r="B247" s="281"/>
      <c r="C247" s="88" t="s">
        <v>25</v>
      </c>
      <c r="D247" s="67"/>
      <c r="E247" s="94"/>
      <c r="F247" s="287"/>
      <c r="G247" s="284"/>
      <c r="H247" s="304"/>
    </row>
    <row r="248" spans="1:8" ht="13.5" thickBot="1">
      <c r="A248" s="292"/>
      <c r="B248" s="282"/>
      <c r="C248" s="90" t="s">
        <v>27</v>
      </c>
      <c r="D248" s="91"/>
      <c r="E248" s="92"/>
      <c r="F248" s="288"/>
      <c r="G248" s="285"/>
      <c r="H248" s="305"/>
    </row>
    <row r="249" spans="1:8" ht="12.75">
      <c r="A249" s="290" t="s">
        <v>20</v>
      </c>
      <c r="B249" s="289" t="s">
        <v>19</v>
      </c>
      <c r="C249" s="87" t="s">
        <v>24</v>
      </c>
      <c r="D249" s="65"/>
      <c r="E249" s="23"/>
      <c r="F249" s="286">
        <v>15</v>
      </c>
      <c r="G249" s="283">
        <f>D251*F249</f>
        <v>0</v>
      </c>
      <c r="H249" s="303">
        <f>E251*F249</f>
        <v>0</v>
      </c>
    </row>
    <row r="250" spans="1:8" ht="12.75">
      <c r="A250" s="291"/>
      <c r="B250" s="281"/>
      <c r="C250" s="88" t="s">
        <v>25</v>
      </c>
      <c r="D250" s="67"/>
      <c r="E250" s="94"/>
      <c r="F250" s="287"/>
      <c r="G250" s="284"/>
      <c r="H250" s="304"/>
    </row>
    <row r="251" spans="1:8" ht="13.5" thickBot="1">
      <c r="A251" s="292"/>
      <c r="B251" s="282"/>
      <c r="C251" s="90" t="s">
        <v>27</v>
      </c>
      <c r="D251" s="91"/>
      <c r="E251" s="92"/>
      <c r="F251" s="288"/>
      <c r="G251" s="285"/>
      <c r="H251" s="305"/>
    </row>
    <row r="252" spans="1:8" ht="12.75">
      <c r="A252" s="293" t="s">
        <v>83</v>
      </c>
      <c r="B252" s="289" t="s">
        <v>19</v>
      </c>
      <c r="C252" s="87" t="s">
        <v>24</v>
      </c>
      <c r="D252" s="65"/>
      <c r="E252" s="23"/>
      <c r="F252" s="286">
        <v>9</v>
      </c>
      <c r="G252" s="283">
        <f>D254*F252</f>
        <v>0</v>
      </c>
      <c r="H252" s="303">
        <f>E254*F252</f>
        <v>0</v>
      </c>
    </row>
    <row r="253" spans="1:8" ht="12.75">
      <c r="A253" s="291"/>
      <c r="B253" s="281"/>
      <c r="C253" s="88" t="s">
        <v>25</v>
      </c>
      <c r="D253" s="67"/>
      <c r="E253" s="94"/>
      <c r="F253" s="287"/>
      <c r="G253" s="284"/>
      <c r="H253" s="304"/>
    </row>
    <row r="254" spans="1:8" ht="13.5" thickBot="1">
      <c r="A254" s="292"/>
      <c r="B254" s="282"/>
      <c r="C254" s="90" t="s">
        <v>27</v>
      </c>
      <c r="D254" s="91"/>
      <c r="E254" s="92"/>
      <c r="F254" s="288"/>
      <c r="G254" s="285"/>
      <c r="H254" s="305"/>
    </row>
    <row r="255" spans="1:8" ht="12.75">
      <c r="A255" s="290" t="s">
        <v>21</v>
      </c>
      <c r="B255" s="289" t="s">
        <v>17</v>
      </c>
      <c r="C255" s="87" t="s">
        <v>24</v>
      </c>
      <c r="D255" s="65"/>
      <c r="E255" s="23"/>
      <c r="F255" s="286">
        <v>4</v>
      </c>
      <c r="G255" s="283">
        <f>D257*F255</f>
        <v>0</v>
      </c>
      <c r="H255" s="303">
        <f>E257*F255</f>
        <v>0</v>
      </c>
    </row>
    <row r="256" spans="1:8" ht="12.75">
      <c r="A256" s="291"/>
      <c r="B256" s="281"/>
      <c r="C256" s="88" t="s">
        <v>25</v>
      </c>
      <c r="D256" s="67"/>
      <c r="E256" s="94"/>
      <c r="F256" s="287"/>
      <c r="G256" s="284"/>
      <c r="H256" s="304"/>
    </row>
    <row r="257" spans="1:8" ht="13.5" thickBot="1">
      <c r="A257" s="292"/>
      <c r="B257" s="282"/>
      <c r="C257" s="90" t="s">
        <v>27</v>
      </c>
      <c r="D257" s="91"/>
      <c r="E257" s="92"/>
      <c r="F257" s="288"/>
      <c r="G257" s="285"/>
      <c r="H257" s="305"/>
    </row>
    <row r="258" spans="1:8" ht="12.75">
      <c r="A258" s="293" t="s">
        <v>84</v>
      </c>
      <c r="B258" s="289" t="s">
        <v>19</v>
      </c>
      <c r="C258" s="87" t="s">
        <v>24</v>
      </c>
      <c r="D258" s="65"/>
      <c r="E258" s="23"/>
      <c r="F258" s="286">
        <v>871</v>
      </c>
      <c r="G258" s="283">
        <f>D260*F258</f>
        <v>0</v>
      </c>
      <c r="H258" s="303">
        <f>E260*F258</f>
        <v>0</v>
      </c>
    </row>
    <row r="259" spans="1:8" ht="12.75">
      <c r="A259" s="291"/>
      <c r="B259" s="281"/>
      <c r="C259" s="88" t="s">
        <v>25</v>
      </c>
      <c r="D259" s="67"/>
      <c r="E259" s="94"/>
      <c r="F259" s="287"/>
      <c r="G259" s="284"/>
      <c r="H259" s="304"/>
    </row>
    <row r="260" spans="1:8" ht="13.5" thickBot="1">
      <c r="A260" s="292"/>
      <c r="B260" s="282"/>
      <c r="C260" s="90" t="s">
        <v>27</v>
      </c>
      <c r="D260" s="91"/>
      <c r="E260" s="92"/>
      <c r="F260" s="288"/>
      <c r="G260" s="285"/>
      <c r="H260" s="305"/>
    </row>
    <row r="261" spans="1:8" ht="12.75">
      <c r="A261" s="293" t="s">
        <v>85</v>
      </c>
      <c r="B261" s="280" t="s">
        <v>19</v>
      </c>
      <c r="C261" s="87" t="s">
        <v>24</v>
      </c>
      <c r="D261" s="65"/>
      <c r="E261" s="23"/>
      <c r="F261" s="286">
        <v>5</v>
      </c>
      <c r="G261" s="283">
        <f>D263*F261</f>
        <v>0</v>
      </c>
      <c r="H261" s="303">
        <f>E263*F261</f>
        <v>0</v>
      </c>
    </row>
    <row r="262" spans="1:8" ht="12.75">
      <c r="A262" s="291"/>
      <c r="B262" s="281"/>
      <c r="C262" s="88" t="s">
        <v>25</v>
      </c>
      <c r="D262" s="67"/>
      <c r="E262" s="94"/>
      <c r="F262" s="287"/>
      <c r="G262" s="284"/>
      <c r="H262" s="308"/>
    </row>
    <row r="263" spans="1:8" ht="13.5" thickBot="1">
      <c r="A263" s="292"/>
      <c r="B263" s="282"/>
      <c r="C263" s="90" t="s">
        <v>27</v>
      </c>
      <c r="D263" s="91"/>
      <c r="E263" s="92"/>
      <c r="F263" s="288"/>
      <c r="G263" s="285"/>
      <c r="H263" s="309"/>
    </row>
    <row r="264" spans="1:8" ht="12.75">
      <c r="A264" s="290" t="s">
        <v>22</v>
      </c>
      <c r="B264" s="289" t="s">
        <v>19</v>
      </c>
      <c r="C264" s="87" t="s">
        <v>24</v>
      </c>
      <c r="D264" s="65"/>
      <c r="E264" s="23"/>
      <c r="F264" s="286">
        <v>282</v>
      </c>
      <c r="G264" s="283">
        <f>D266*F264</f>
        <v>0</v>
      </c>
      <c r="H264" s="303">
        <f>E266*F264</f>
        <v>0</v>
      </c>
    </row>
    <row r="265" spans="1:8" ht="12.75">
      <c r="A265" s="291"/>
      <c r="B265" s="281"/>
      <c r="C265" s="88" t="s">
        <v>25</v>
      </c>
      <c r="D265" s="67"/>
      <c r="E265" s="94"/>
      <c r="F265" s="287"/>
      <c r="G265" s="284"/>
      <c r="H265" s="304"/>
    </row>
    <row r="266" spans="1:8" ht="13.5" thickBot="1">
      <c r="A266" s="292"/>
      <c r="B266" s="282"/>
      <c r="C266" s="90" t="s">
        <v>27</v>
      </c>
      <c r="D266" s="91"/>
      <c r="E266" s="92"/>
      <c r="F266" s="288"/>
      <c r="G266" s="285"/>
      <c r="H266" s="305"/>
    </row>
    <row r="267" spans="1:8" ht="13.5" thickBot="1">
      <c r="A267" s="310" t="s">
        <v>78</v>
      </c>
      <c r="B267" s="311"/>
      <c r="C267" s="311"/>
      <c r="D267" s="311"/>
      <c r="E267" s="311"/>
      <c r="F267" s="312"/>
      <c r="G267" s="93">
        <f>SUM(G234:G266)</f>
        <v>0</v>
      </c>
      <c r="H267" s="93">
        <f>SUM(H234:H266)</f>
        <v>0</v>
      </c>
    </row>
    <row r="268" ht="15.75" customHeight="1"/>
    <row r="269" ht="15.75" customHeight="1"/>
    <row r="271" spans="1:8" ht="15.75">
      <c r="A271" s="81" t="s">
        <v>115</v>
      </c>
      <c r="B271" s="32"/>
      <c r="C271" s="32"/>
      <c r="D271" s="32"/>
      <c r="E271" s="32"/>
      <c r="F271" s="32"/>
      <c r="G271" s="32"/>
      <c r="H271" s="32"/>
    </row>
    <row r="272" spans="1:8" ht="37.5" customHeight="1" thickBot="1">
      <c r="A272" s="129" t="s">
        <v>129</v>
      </c>
      <c r="B272" s="129"/>
      <c r="C272" s="129"/>
      <c r="D272" s="129"/>
      <c r="E272" s="129"/>
      <c r="F272" s="129"/>
      <c r="G272" s="129"/>
      <c r="H272" s="133"/>
    </row>
    <row r="273" spans="1:8" ht="26.25" customHeight="1" thickBot="1">
      <c r="A273" s="153" t="s">
        <v>0</v>
      </c>
      <c r="B273" s="155" t="s">
        <v>1</v>
      </c>
      <c r="C273" s="137" t="s">
        <v>28</v>
      </c>
      <c r="D273" s="139" t="s">
        <v>137</v>
      </c>
      <c r="E273" s="140"/>
      <c r="F273" s="141" t="s">
        <v>109</v>
      </c>
      <c r="G273" s="137" t="s">
        <v>59</v>
      </c>
      <c r="H273" s="306" t="s">
        <v>60</v>
      </c>
    </row>
    <row r="274" spans="1:8" ht="34.5" customHeight="1" thickBot="1">
      <c r="A274" s="154"/>
      <c r="B274" s="156"/>
      <c r="C274" s="138"/>
      <c r="D274" s="2" t="s">
        <v>29</v>
      </c>
      <c r="E274" s="2" t="s">
        <v>30</v>
      </c>
      <c r="F274" s="142"/>
      <c r="G274" s="138"/>
      <c r="H274" s="307"/>
    </row>
    <row r="275" spans="1:8" ht="12.75">
      <c r="A275" s="220" t="s">
        <v>6</v>
      </c>
      <c r="B275" s="161" t="s">
        <v>79</v>
      </c>
      <c r="C275" s="3" t="s">
        <v>23</v>
      </c>
      <c r="D275" s="43"/>
      <c r="E275" s="43"/>
      <c r="F275" s="340">
        <v>293</v>
      </c>
      <c r="G275" s="165">
        <f>D278*F275</f>
        <v>0</v>
      </c>
      <c r="H275" s="165">
        <f>E278*F275</f>
        <v>0</v>
      </c>
    </row>
    <row r="276" spans="1:8" ht="12.75">
      <c r="A276" s="209"/>
      <c r="B276" s="162"/>
      <c r="C276" s="6" t="s">
        <v>25</v>
      </c>
      <c r="D276" s="44"/>
      <c r="E276" s="44"/>
      <c r="F276" s="314"/>
      <c r="G276" s="166"/>
      <c r="H276" s="331"/>
    </row>
    <row r="277" spans="1:8" ht="12.75">
      <c r="A277" s="209"/>
      <c r="B277" s="162"/>
      <c r="C277" s="6" t="s">
        <v>26</v>
      </c>
      <c r="D277" s="44"/>
      <c r="E277" s="44"/>
      <c r="F277" s="314"/>
      <c r="G277" s="166"/>
      <c r="H277" s="331"/>
    </row>
    <row r="278" spans="1:8" ht="13.5" thickBot="1">
      <c r="A278" s="210"/>
      <c r="B278" s="163"/>
      <c r="C278" s="10" t="s">
        <v>27</v>
      </c>
      <c r="D278" s="11"/>
      <c r="E278" s="11"/>
      <c r="F278" s="315"/>
      <c r="G278" s="167"/>
      <c r="H278" s="332"/>
    </row>
    <row r="279" spans="1:8" ht="12.75">
      <c r="A279" s="220" t="s">
        <v>7</v>
      </c>
      <c r="B279" s="161" t="s">
        <v>80</v>
      </c>
      <c r="C279" s="3" t="s">
        <v>23</v>
      </c>
      <c r="D279" s="95"/>
      <c r="E279" s="95"/>
      <c r="F279" s="313">
        <v>345</v>
      </c>
      <c r="G279" s="165">
        <f>D282*F279</f>
        <v>0</v>
      </c>
      <c r="H279" s="165">
        <f>E282*F279</f>
        <v>0</v>
      </c>
    </row>
    <row r="280" spans="1:8" ht="12.75">
      <c r="A280" s="209"/>
      <c r="B280" s="162"/>
      <c r="C280" s="6" t="s">
        <v>25</v>
      </c>
      <c r="D280" s="47"/>
      <c r="E280" s="47"/>
      <c r="F280" s="314"/>
      <c r="G280" s="166"/>
      <c r="H280" s="331"/>
    </row>
    <row r="281" spans="1:8" ht="12.75">
      <c r="A281" s="209"/>
      <c r="B281" s="162"/>
      <c r="C281" s="6" t="s">
        <v>26</v>
      </c>
      <c r="D281" s="47"/>
      <c r="E281" s="47"/>
      <c r="F281" s="314"/>
      <c r="G281" s="166"/>
      <c r="H281" s="331"/>
    </row>
    <row r="282" spans="1:8" ht="13.5" thickBot="1">
      <c r="A282" s="210"/>
      <c r="B282" s="163"/>
      <c r="C282" s="10" t="s">
        <v>27</v>
      </c>
      <c r="D282" s="11"/>
      <c r="E282" s="11"/>
      <c r="F282" s="315"/>
      <c r="G282" s="167"/>
      <c r="H282" s="332"/>
    </row>
    <row r="283" spans="1:8" ht="13.5" thickBot="1">
      <c r="A283" s="199" t="s">
        <v>138</v>
      </c>
      <c r="B283" s="200"/>
      <c r="C283" s="200"/>
      <c r="D283" s="200"/>
      <c r="E283" s="200"/>
      <c r="F283" s="200"/>
      <c r="G283" s="19">
        <f>SUM(G275:G282)</f>
        <v>0</v>
      </c>
      <c r="H283" s="19">
        <f>SUM(H275:H282)</f>
        <v>0</v>
      </c>
    </row>
    <row r="284" spans="1:8" ht="12.75">
      <c r="A284" s="32"/>
      <c r="B284" s="32"/>
      <c r="C284" s="32"/>
      <c r="D284" s="32"/>
      <c r="E284" s="32"/>
      <c r="F284" s="32"/>
      <c r="G284" s="32"/>
      <c r="H284" s="32"/>
    </row>
    <row r="285" spans="1:8" ht="12.75">
      <c r="A285" s="31" t="s">
        <v>95</v>
      </c>
      <c r="B285" s="31"/>
      <c r="C285" s="31"/>
      <c r="D285" s="31"/>
      <c r="E285" s="31"/>
      <c r="F285" s="31"/>
      <c r="G285" s="31"/>
      <c r="H285" s="31"/>
    </row>
    <row r="286" spans="1:8" ht="13.5" thickBot="1">
      <c r="A286" s="32"/>
      <c r="B286" s="32"/>
      <c r="C286" s="32"/>
      <c r="D286" s="32"/>
      <c r="E286" s="32"/>
      <c r="F286" s="32"/>
      <c r="G286" s="32"/>
      <c r="H286" s="32"/>
    </row>
    <row r="287" spans="1:8" ht="29.25" customHeight="1">
      <c r="A287" s="258" t="s">
        <v>38</v>
      </c>
      <c r="B287" s="213" t="s">
        <v>68</v>
      </c>
      <c r="C287" s="213"/>
      <c r="D287" s="213" t="s">
        <v>40</v>
      </c>
      <c r="E287" s="214"/>
      <c r="F287" s="32"/>
      <c r="G287" s="32"/>
      <c r="H287" s="1"/>
    </row>
    <row r="288" spans="1:8" ht="16.5" customHeight="1">
      <c r="A288" s="259"/>
      <c r="B288" s="77" t="s">
        <v>31</v>
      </c>
      <c r="C288" s="77" t="s">
        <v>32</v>
      </c>
      <c r="D288" s="77" t="s">
        <v>31</v>
      </c>
      <c r="E288" s="78" t="s">
        <v>32</v>
      </c>
      <c r="F288" s="32"/>
      <c r="G288" s="32"/>
      <c r="H288" s="32"/>
    </row>
    <row r="289" spans="1:8" ht="12.75">
      <c r="A289" s="79" t="s">
        <v>6</v>
      </c>
      <c r="B289" s="36"/>
      <c r="C289" s="36"/>
      <c r="D289" s="36"/>
      <c r="E289" s="37"/>
      <c r="F289" s="32"/>
      <c r="G289" s="32"/>
      <c r="H289" s="32"/>
    </row>
    <row r="290" spans="1:8" ht="13.5" thickBot="1">
      <c r="A290" s="80" t="s">
        <v>7</v>
      </c>
      <c r="B290" s="39"/>
      <c r="C290" s="39"/>
      <c r="D290" s="39"/>
      <c r="E290" s="40"/>
      <c r="F290" s="32"/>
      <c r="G290" s="32"/>
      <c r="H290" s="32"/>
    </row>
    <row r="291" spans="1:8" s="122" customFormat="1" ht="12.75">
      <c r="A291" s="32"/>
      <c r="B291" s="121"/>
      <c r="C291" s="121"/>
      <c r="D291" s="121"/>
      <c r="E291" s="121"/>
      <c r="F291" s="32"/>
      <c r="G291" s="32"/>
      <c r="H291" s="32"/>
    </row>
    <row r="292" spans="1:8" s="122" customFormat="1" ht="12.75">
      <c r="A292" s="32"/>
      <c r="B292" s="121"/>
      <c r="C292" s="121"/>
      <c r="D292" s="121"/>
      <c r="E292" s="121"/>
      <c r="F292" s="32"/>
      <c r="G292" s="32"/>
      <c r="H292" s="32"/>
    </row>
    <row r="293" spans="1:8" s="122" customFormat="1" ht="12.75">
      <c r="A293" s="32"/>
      <c r="B293" s="121"/>
      <c r="C293" s="121"/>
      <c r="D293" s="121"/>
      <c r="E293" s="121"/>
      <c r="F293" s="32"/>
      <c r="G293" s="32"/>
      <c r="H293" s="32"/>
    </row>
    <row r="294" spans="1:8" s="122" customFormat="1" ht="12.75">
      <c r="A294" s="32"/>
      <c r="B294" s="121"/>
      <c r="C294" s="121"/>
      <c r="D294" s="121"/>
      <c r="E294" s="121"/>
      <c r="F294" s="32"/>
      <c r="G294" s="32"/>
      <c r="H294" s="32"/>
    </row>
    <row r="295" spans="1:8" s="122" customFormat="1" ht="12.75">
      <c r="A295" s="32"/>
      <c r="B295" s="121"/>
      <c r="C295" s="121"/>
      <c r="D295" s="121"/>
      <c r="E295" s="121"/>
      <c r="F295" s="32"/>
      <c r="G295" s="32"/>
      <c r="H295" s="32"/>
    </row>
    <row r="296" ht="12.75" customHeight="1"/>
    <row r="298" ht="43.5" customHeight="1"/>
    <row r="299" ht="27.75" customHeight="1"/>
    <row r="306" ht="16.5" customHeight="1"/>
    <row r="307" ht="13.5" customHeight="1"/>
    <row r="311" spans="1:7" ht="15.75" thickBot="1">
      <c r="A311" s="272" t="s">
        <v>97</v>
      </c>
      <c r="B311" s="272"/>
      <c r="C311" s="272"/>
      <c r="D311" s="272"/>
      <c r="E311" s="272"/>
      <c r="F311" s="272"/>
      <c r="G311" s="272"/>
    </row>
    <row r="312" spans="1:7" ht="33.75" customHeight="1">
      <c r="A312" s="335" t="s">
        <v>96</v>
      </c>
      <c r="B312" s="336"/>
      <c r="C312" s="337"/>
      <c r="D312" s="338" t="s">
        <v>13</v>
      </c>
      <c r="E312" s="274"/>
      <c r="F312" s="273" t="s">
        <v>32</v>
      </c>
      <c r="G312" s="274"/>
    </row>
    <row r="313" spans="1:7" ht="33.75" customHeight="1">
      <c r="A313" s="318" t="s">
        <v>130</v>
      </c>
      <c r="B313" s="319"/>
      <c r="C313" s="320"/>
      <c r="D313" s="333">
        <f>(G78+G92)*4</f>
        <v>0</v>
      </c>
      <c r="E313" s="322"/>
      <c r="F313" s="321">
        <f>(H78+H92)*4</f>
        <v>0</v>
      </c>
      <c r="G313" s="322"/>
    </row>
    <row r="314" spans="1:7" ht="26.25" customHeight="1">
      <c r="A314" s="318" t="s">
        <v>131</v>
      </c>
      <c r="B314" s="319"/>
      <c r="C314" s="320"/>
      <c r="D314" s="126">
        <f>(G134+G140+G146)*4</f>
        <v>0</v>
      </c>
      <c r="E314" s="334"/>
      <c r="F314" s="321">
        <f>(H134+H140+H146)*4</f>
        <v>0</v>
      </c>
      <c r="G314" s="322"/>
    </row>
    <row r="315" spans="1:7" ht="39.75" customHeight="1">
      <c r="A315" s="123" t="s">
        <v>132</v>
      </c>
      <c r="B315" s="124"/>
      <c r="C315" s="124"/>
      <c r="D315" s="125">
        <f>(F173+F183)*4</f>
        <v>0</v>
      </c>
      <c r="E315" s="126"/>
      <c r="F315" s="127">
        <f>(G173+G183)*4</f>
        <v>0</v>
      </c>
      <c r="G315" s="128"/>
    </row>
    <row r="316" spans="1:7" ht="39.75" customHeight="1">
      <c r="A316" s="123" t="s">
        <v>133</v>
      </c>
      <c r="B316" s="124"/>
      <c r="C316" s="124"/>
      <c r="D316" s="125">
        <f>(F174+F184)*4</f>
        <v>0</v>
      </c>
      <c r="E316" s="126"/>
      <c r="F316" s="127">
        <f>(G174+G184)*4</f>
        <v>0</v>
      </c>
      <c r="G316" s="128"/>
    </row>
    <row r="317" spans="1:7" ht="34.5" customHeight="1">
      <c r="A317" s="123" t="s">
        <v>134</v>
      </c>
      <c r="B317" s="124"/>
      <c r="C317" s="124"/>
      <c r="D317" s="125">
        <f>G220*4</f>
        <v>0</v>
      </c>
      <c r="E317" s="126"/>
      <c r="F317" s="127">
        <f>H220*4</f>
        <v>0</v>
      </c>
      <c r="G317" s="128"/>
    </row>
    <row r="318" spans="1:7" ht="30" customHeight="1">
      <c r="A318" s="123" t="s">
        <v>135</v>
      </c>
      <c r="B318" s="124"/>
      <c r="C318" s="124"/>
      <c r="D318" s="125">
        <f>(G228+G267)*4</f>
        <v>0</v>
      </c>
      <c r="E318" s="126"/>
      <c r="F318" s="127">
        <f>(H228+H267)*4</f>
        <v>0</v>
      </c>
      <c r="G318" s="128"/>
    </row>
    <row r="319" spans="1:7" ht="39.75" customHeight="1" thickBot="1">
      <c r="A319" s="123" t="s">
        <v>136</v>
      </c>
      <c r="B319" s="124"/>
      <c r="C319" s="124"/>
      <c r="D319" s="327">
        <f>G283*4</f>
        <v>0</v>
      </c>
      <c r="E319" s="328"/>
      <c r="F319" s="329">
        <f>H283*4</f>
        <v>0</v>
      </c>
      <c r="G319" s="330"/>
    </row>
    <row r="320" spans="1:7" ht="13.5" thickBot="1">
      <c r="A320" s="323" t="s">
        <v>14</v>
      </c>
      <c r="B320" s="324"/>
      <c r="C320" s="325"/>
      <c r="D320" s="316">
        <f>SUM(D313:E319)</f>
        <v>0</v>
      </c>
      <c r="E320" s="326"/>
      <c r="F320" s="316">
        <f>SUM(F313:G319)</f>
        <v>0</v>
      </c>
      <c r="G320" s="317"/>
    </row>
  </sheetData>
  <sheetProtection/>
  <mergeCells count="299">
    <mergeCell ref="A214:G214"/>
    <mergeCell ref="A206:A209"/>
    <mergeCell ref="B206:B209"/>
    <mergeCell ref="F206:F209"/>
    <mergeCell ref="G206:G209"/>
    <mergeCell ref="H206:H209"/>
    <mergeCell ref="A210:F210"/>
    <mergeCell ref="F200:F201"/>
    <mergeCell ref="G200:G201"/>
    <mergeCell ref="H200:H201"/>
    <mergeCell ref="A202:A205"/>
    <mergeCell ref="B202:B205"/>
    <mergeCell ref="F202:F205"/>
    <mergeCell ref="G202:G205"/>
    <mergeCell ref="H202:H205"/>
    <mergeCell ref="A21:G21"/>
    <mergeCell ref="A23:G23"/>
    <mergeCell ref="B24:G24"/>
    <mergeCell ref="A25:G25"/>
    <mergeCell ref="B26:G26"/>
    <mergeCell ref="A32:G34"/>
    <mergeCell ref="A14:G15"/>
    <mergeCell ref="A11:G11"/>
    <mergeCell ref="A12:G12"/>
    <mergeCell ref="A13:G13"/>
    <mergeCell ref="A17:G17"/>
    <mergeCell ref="A20:G20"/>
    <mergeCell ref="G275:G278"/>
    <mergeCell ref="F313:G313"/>
    <mergeCell ref="A237:A239"/>
    <mergeCell ref="D318:E318"/>
    <mergeCell ref="F315:G315"/>
    <mergeCell ref="D273:E273"/>
    <mergeCell ref="A315:C315"/>
    <mergeCell ref="A275:A278"/>
    <mergeCell ref="B237:B239"/>
    <mergeCell ref="F237:F239"/>
    <mergeCell ref="A318:C318"/>
    <mergeCell ref="F243:F245"/>
    <mergeCell ref="A240:A242"/>
    <mergeCell ref="B240:B242"/>
    <mergeCell ref="F240:F242"/>
    <mergeCell ref="F246:F248"/>
    <mergeCell ref="F318:G318"/>
    <mergeCell ref="D317:E317"/>
    <mergeCell ref="D287:E287"/>
    <mergeCell ref="G240:G242"/>
    <mergeCell ref="A312:C312"/>
    <mergeCell ref="D312:E312"/>
    <mergeCell ref="A199:H199"/>
    <mergeCell ref="A200:A201"/>
    <mergeCell ref="B200:B201"/>
    <mergeCell ref="A317:C317"/>
    <mergeCell ref="G237:G239"/>
    <mergeCell ref="G243:G245"/>
    <mergeCell ref="F249:F251"/>
    <mergeCell ref="F275:F278"/>
    <mergeCell ref="D319:E319"/>
    <mergeCell ref="F319:G319"/>
    <mergeCell ref="B275:B278"/>
    <mergeCell ref="C200:C201"/>
    <mergeCell ref="D200:E200"/>
    <mergeCell ref="H275:H278"/>
    <mergeCell ref="H279:H282"/>
    <mergeCell ref="A314:C314"/>
    <mergeCell ref="D313:E313"/>
    <mergeCell ref="D314:E314"/>
    <mergeCell ref="F279:F282"/>
    <mergeCell ref="B287:C287"/>
    <mergeCell ref="F320:G320"/>
    <mergeCell ref="F317:G317"/>
    <mergeCell ref="A313:C313"/>
    <mergeCell ref="F314:G314"/>
    <mergeCell ref="D315:E315"/>
    <mergeCell ref="A320:C320"/>
    <mergeCell ref="D320:E320"/>
    <mergeCell ref="A319:C319"/>
    <mergeCell ref="B273:B274"/>
    <mergeCell ref="F273:F274"/>
    <mergeCell ref="G273:G274"/>
    <mergeCell ref="C273:C274"/>
    <mergeCell ref="A267:F267"/>
    <mergeCell ref="A287:A288"/>
    <mergeCell ref="A283:F283"/>
    <mergeCell ref="G279:G282"/>
    <mergeCell ref="A279:A282"/>
    <mergeCell ref="B279:B282"/>
    <mergeCell ref="A258:A260"/>
    <mergeCell ref="B258:B260"/>
    <mergeCell ref="H232:H233"/>
    <mergeCell ref="H273:H274"/>
    <mergeCell ref="H264:H266"/>
    <mergeCell ref="H261:H263"/>
    <mergeCell ref="H255:H257"/>
    <mergeCell ref="H258:H260"/>
    <mergeCell ref="H252:H254"/>
    <mergeCell ref="A273:A274"/>
    <mergeCell ref="A246:A248"/>
    <mergeCell ref="H234:H236"/>
    <mergeCell ref="H249:H251"/>
    <mergeCell ref="H246:H248"/>
    <mergeCell ref="H237:H239"/>
    <mergeCell ref="H240:H242"/>
    <mergeCell ref="H243:H245"/>
    <mergeCell ref="A243:A245"/>
    <mergeCell ref="B243:B245"/>
    <mergeCell ref="G264:G266"/>
    <mergeCell ref="G261:G263"/>
    <mergeCell ref="B264:B266"/>
    <mergeCell ref="A264:A266"/>
    <mergeCell ref="A261:A263"/>
    <mergeCell ref="F264:F266"/>
    <mergeCell ref="F261:F263"/>
    <mergeCell ref="A228:C228"/>
    <mergeCell ref="D228:F228"/>
    <mergeCell ref="B232:B233"/>
    <mergeCell ref="F232:F233"/>
    <mergeCell ref="C232:E232"/>
    <mergeCell ref="A232:A233"/>
    <mergeCell ref="A234:A236"/>
    <mergeCell ref="B234:B236"/>
    <mergeCell ref="F234:F236"/>
    <mergeCell ref="A252:A254"/>
    <mergeCell ref="A255:A257"/>
    <mergeCell ref="B255:B257"/>
    <mergeCell ref="F252:F254"/>
    <mergeCell ref="A249:A251"/>
    <mergeCell ref="B246:B248"/>
    <mergeCell ref="B249:B251"/>
    <mergeCell ref="B261:B263"/>
    <mergeCell ref="G258:G260"/>
    <mergeCell ref="G246:G248"/>
    <mergeCell ref="G234:G236"/>
    <mergeCell ref="F255:F257"/>
    <mergeCell ref="G249:G251"/>
    <mergeCell ref="G255:G257"/>
    <mergeCell ref="G252:G254"/>
    <mergeCell ref="B252:B254"/>
    <mergeCell ref="F258:F260"/>
    <mergeCell ref="A218:F218"/>
    <mergeCell ref="A311:G311"/>
    <mergeCell ref="F312:G312"/>
    <mergeCell ref="H218:H219"/>
    <mergeCell ref="A226:F226"/>
    <mergeCell ref="G226:G227"/>
    <mergeCell ref="A222:G222"/>
    <mergeCell ref="A225:G225"/>
    <mergeCell ref="A223:G223"/>
    <mergeCell ref="G232:G233"/>
    <mergeCell ref="A170:A172"/>
    <mergeCell ref="H226:H227"/>
    <mergeCell ref="D227:F227"/>
    <mergeCell ref="D219:F219"/>
    <mergeCell ref="D220:F220"/>
    <mergeCell ref="A220:C220"/>
    <mergeCell ref="A219:C219"/>
    <mergeCell ref="G218:G219"/>
    <mergeCell ref="A227:C227"/>
    <mergeCell ref="A217:G217"/>
    <mergeCell ref="G179:G180"/>
    <mergeCell ref="A179:A180"/>
    <mergeCell ref="B179:B180"/>
    <mergeCell ref="F179:F180"/>
    <mergeCell ref="D187:E187"/>
    <mergeCell ref="A187:A188"/>
    <mergeCell ref="B187:C187"/>
    <mergeCell ref="A185:H185"/>
    <mergeCell ref="A173:E173"/>
    <mergeCell ref="A177:A178"/>
    <mergeCell ref="C177:E177"/>
    <mergeCell ref="A167:A169"/>
    <mergeCell ref="G165:G166"/>
    <mergeCell ref="F165:F166"/>
    <mergeCell ref="G177:G178"/>
    <mergeCell ref="G170:G172"/>
    <mergeCell ref="G167:G169"/>
    <mergeCell ref="A165:A166"/>
    <mergeCell ref="B96:C96"/>
    <mergeCell ref="F63:F67"/>
    <mergeCell ref="B181:B182"/>
    <mergeCell ref="B177:B178"/>
    <mergeCell ref="B167:B169"/>
    <mergeCell ref="B170:B172"/>
    <mergeCell ref="F167:F169"/>
    <mergeCell ref="F170:F172"/>
    <mergeCell ref="F177:F178"/>
    <mergeCell ref="B63:B67"/>
    <mergeCell ref="H88:H89"/>
    <mergeCell ref="G68:G72"/>
    <mergeCell ref="A183:E183"/>
    <mergeCell ref="A181:A182"/>
    <mergeCell ref="H51:H52"/>
    <mergeCell ref="H53:H57"/>
    <mergeCell ref="H58:H62"/>
    <mergeCell ref="H63:H67"/>
    <mergeCell ref="H68:H72"/>
    <mergeCell ref="H73:H77"/>
    <mergeCell ref="B73:B77"/>
    <mergeCell ref="B68:B72"/>
    <mergeCell ref="F68:F72"/>
    <mergeCell ref="A96:A97"/>
    <mergeCell ref="A94:H94"/>
    <mergeCell ref="A90:C90"/>
    <mergeCell ref="A88:C89"/>
    <mergeCell ref="A91:C91"/>
    <mergeCell ref="G73:G77"/>
    <mergeCell ref="G88:G89"/>
    <mergeCell ref="F88:F89"/>
    <mergeCell ref="D96:E96"/>
    <mergeCell ref="A92:F92"/>
    <mergeCell ref="D88:E88"/>
    <mergeCell ref="B58:B62"/>
    <mergeCell ref="A73:A77"/>
    <mergeCell ref="A68:A72"/>
    <mergeCell ref="A58:A62"/>
    <mergeCell ref="A63:A67"/>
    <mergeCell ref="A86:H86"/>
    <mergeCell ref="A119:A122"/>
    <mergeCell ref="A115:A118"/>
    <mergeCell ref="C105:D105"/>
    <mergeCell ref="A103:H103"/>
    <mergeCell ref="A105:A106"/>
    <mergeCell ref="B105:B106"/>
    <mergeCell ref="A107:A110"/>
    <mergeCell ref="A111:A114"/>
    <mergeCell ref="H129:H130"/>
    <mergeCell ref="A134:F134"/>
    <mergeCell ref="E129:E130"/>
    <mergeCell ref="B129:B130"/>
    <mergeCell ref="C129:D129"/>
    <mergeCell ref="A129:A130"/>
    <mergeCell ref="G129:G130"/>
    <mergeCell ref="F129:F130"/>
    <mergeCell ref="F138:F139"/>
    <mergeCell ref="F140:F142"/>
    <mergeCell ref="A142:B142"/>
    <mergeCell ref="D142:E142"/>
    <mergeCell ref="A140:B140"/>
    <mergeCell ref="A138:E138"/>
    <mergeCell ref="A141:B141"/>
    <mergeCell ref="G58:G62"/>
    <mergeCell ref="F58:F62"/>
    <mergeCell ref="D139:E139"/>
    <mergeCell ref="D140:E140"/>
    <mergeCell ref="G140:G142"/>
    <mergeCell ref="G138:G139"/>
    <mergeCell ref="F73:F77"/>
    <mergeCell ref="A78:F78"/>
    <mergeCell ref="G63:G67"/>
    <mergeCell ref="D141:E141"/>
    <mergeCell ref="A161:G161"/>
    <mergeCell ref="A139:B139"/>
    <mergeCell ref="H138:H139"/>
    <mergeCell ref="A144:E144"/>
    <mergeCell ref="F144:F145"/>
    <mergeCell ref="G144:G145"/>
    <mergeCell ref="H144:H145"/>
    <mergeCell ref="A147:B147"/>
    <mergeCell ref="D145:E145"/>
    <mergeCell ref="H140:H142"/>
    <mergeCell ref="G146:G148"/>
    <mergeCell ref="A148:B148"/>
    <mergeCell ref="D148:E148"/>
    <mergeCell ref="D147:E147"/>
    <mergeCell ref="A145:B145"/>
    <mergeCell ref="H146:H148"/>
    <mergeCell ref="A146:B146"/>
    <mergeCell ref="D146:E146"/>
    <mergeCell ref="F146:F148"/>
    <mergeCell ref="A51:A52"/>
    <mergeCell ref="B51:B52"/>
    <mergeCell ref="A53:A57"/>
    <mergeCell ref="A47:G47"/>
    <mergeCell ref="A49:H49"/>
    <mergeCell ref="B53:B57"/>
    <mergeCell ref="A48:H48"/>
    <mergeCell ref="G53:G57"/>
    <mergeCell ref="F53:F57"/>
    <mergeCell ref="G51:G52"/>
    <mergeCell ref="C51:C52"/>
    <mergeCell ref="D51:E51"/>
    <mergeCell ref="F51:F52"/>
    <mergeCell ref="F181:F182"/>
    <mergeCell ref="C165:E165"/>
    <mergeCell ref="B165:B166"/>
    <mergeCell ref="A126:H126"/>
    <mergeCell ref="A127:H127"/>
    <mergeCell ref="A136:H136"/>
    <mergeCell ref="A162:G162"/>
    <mergeCell ref="A316:C316"/>
    <mergeCell ref="D316:E316"/>
    <mergeCell ref="F316:G316"/>
    <mergeCell ref="A163:H163"/>
    <mergeCell ref="A175:H175"/>
    <mergeCell ref="A216:H216"/>
    <mergeCell ref="A224:H224"/>
    <mergeCell ref="A230:H230"/>
    <mergeCell ref="A272:H272"/>
    <mergeCell ref="G181:G182"/>
  </mergeCells>
  <printOptions/>
  <pageMargins left="0.25" right="0.25" top="0.75" bottom="0.75" header="0.3" footer="0.3"/>
  <pageSetup horizontalDpi="600" verticalDpi="600" orientation="landscape" paperSize="9" scale="80" r:id="rId1"/>
  <headerFooter alignWithMargins="0">
    <oddFooter>&amp;CStránka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MěÚ Litvínov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Soukupová</dc:creator>
  <cp:keywords/>
  <dc:description/>
  <cp:lastModifiedBy>Rehacek Petr</cp:lastModifiedBy>
  <cp:lastPrinted>2014-08-13T08:26:58Z</cp:lastPrinted>
  <dcterms:created xsi:type="dcterms:W3CDTF">2011-03-29T12:41:02Z</dcterms:created>
  <dcterms:modified xsi:type="dcterms:W3CDTF">2018-07-31T08:12:02Z</dcterms:modified>
  <cp:category/>
  <cp:version/>
  <cp:contentType/>
  <cp:contentStatus/>
</cp:coreProperties>
</file>