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20" windowWidth="22980" windowHeight="9280" activeTab="0"/>
  </bookViews>
  <sheets>
    <sheet name="Litvinov" sheetId="1" r:id="rId1"/>
  </sheets>
  <definedNames>
    <definedName name="_xlnm.Print_Area" localSheetId="0">'Litvinov'!$A$4:$F$39</definedName>
  </definedNames>
  <calcPr fullCalcOnLoad="1"/>
</workbook>
</file>

<file path=xl/sharedStrings.xml><?xml version="1.0" encoding="utf-8"?>
<sst xmlns="http://schemas.openxmlformats.org/spreadsheetml/2006/main" count="40" uniqueCount="40">
  <si>
    <t>Činnost</t>
  </si>
  <si>
    <t>Množství</t>
  </si>
  <si>
    <t>Jednotková cena Kč bez DPH</t>
  </si>
  <si>
    <t>Celková cena Kč bez DPH</t>
  </si>
  <si>
    <t>Celková cena Kč s DPH</t>
  </si>
  <si>
    <t>Zpracování textové části digitálního povodňového plánu</t>
  </si>
  <si>
    <t>Prolinkování a propojení textové části s mapou</t>
  </si>
  <si>
    <t>Zpracování uživatelských šablon mapového projektu pro formátování výstupů z digitálního povodňového plánu</t>
  </si>
  <si>
    <t>DPH</t>
  </si>
  <si>
    <t xml:space="preserve"> DPH 21%</t>
  </si>
  <si>
    <t>Školení a testování</t>
  </si>
  <si>
    <t>Celkem včetně DPH</t>
  </si>
  <si>
    <t>Aplikace pro správu povodňových plánů vlastníků nemovitostí s možností zasílání SMS zpráv</t>
  </si>
  <si>
    <t>Vizualizace databáze povodňových plánů vlastníků nemovitostí v rámci mapového projektu</t>
  </si>
  <si>
    <t xml:space="preserve">Naplnění databáze POVIS evakuačních míst města </t>
  </si>
  <si>
    <t>Doplnění údajů databáze POVIS vodních nádrží I-IV.kategorie a vybraných vodních nádží</t>
  </si>
  <si>
    <t>Naplnění databáze POVIS ohrožených a ohrožujících objektů města</t>
  </si>
  <si>
    <t>Proškolení uživatelů digitálního povodňového plánu</t>
  </si>
  <si>
    <t>Testování a vyhodnocení funkčnosti digitálního povodňového plánu</t>
  </si>
  <si>
    <t>HTML aplikace města</t>
  </si>
  <si>
    <t>Mapová část města</t>
  </si>
  <si>
    <t>Databázová část města</t>
  </si>
  <si>
    <t xml:space="preserve">Naplnění databáze POVIS míst ohrožených bleskovou povodní </t>
  </si>
  <si>
    <t>Doplnění dalších údajů do doplňkových databází POVIS (přílohy, dokumenty, dopravní databáze)</t>
  </si>
  <si>
    <t>Import lokálních dat, propojení klienta na externí datové služby</t>
  </si>
  <si>
    <t>Aktualizace dat stávajícího povodňového plánu města</t>
  </si>
  <si>
    <t>Konfigurace mapového klienta pro správní území města</t>
  </si>
  <si>
    <t>Naplnění databáze POVIS míst omezující odtokové poměry města a PPO</t>
  </si>
  <si>
    <t>Celkem bez DPH</t>
  </si>
  <si>
    <t xml:space="preserve">Připojení a verifikace dostupných srážkoměrných stanic </t>
  </si>
  <si>
    <t>Sběr, verifikace, úprava vektorových a rastrových dat (georeference)</t>
  </si>
  <si>
    <t>Verifikace databáze POVIS hlásných profilů "C" a doplnění</t>
  </si>
  <si>
    <t>dPP města Litvínov</t>
  </si>
  <si>
    <t>Integrace výstupů vodofhospodářských studií</t>
  </si>
  <si>
    <t xml:space="preserve">Naplnění (aktualizace) databáze POVIS  povodňových komisí </t>
  </si>
  <si>
    <t>Naplnění (aktualizace) databáze POVIS důležitých organizací města</t>
  </si>
  <si>
    <t>Naplnění databáze POVIS fotodokumentace města z terénního šetření</t>
  </si>
  <si>
    <t>Digitální povodňový plán města Litvínov celkem</t>
  </si>
  <si>
    <t xml:space="preserve">Příloha č.1 - Položkový rozpočet </t>
  </si>
  <si>
    <t>Naplnění databáze vlastníků nemovitostí pro město vč. Kontaktů, zpracování elektronického formuláře pro sběr dat a zabezpečení nástrojů aplikace k jejich zpracování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</si>
</sst>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0.000"/>
    <numFmt numFmtId="167" formatCode="_-* #,##0_-;\(#,##0\)_-;_-* &quot;-&quot;??_-;_-@_-"/>
    <numFmt numFmtId="168" formatCode="#,##0.0000"/>
    <numFmt numFmtId="169" formatCode="#,##0.00000"/>
    <numFmt numFmtId="170" formatCode="#,##0.000"/>
    <numFmt numFmtId="171" formatCode="#,##0.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-405]d\.\ mmmm\ yyyy"/>
    <numFmt numFmtId="178" formatCode="#,##0\ &quot;Kč&quot;"/>
    <numFmt numFmtId="179" formatCode="#,##0.00\ &quot;Kč&quot;"/>
    <numFmt numFmtId="180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1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13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4" fillId="13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3" fontId="8" fillId="36" borderId="11" xfId="0" applyNumberFormat="1" applyFont="1" applyFill="1" applyBorder="1" applyAlignment="1">
      <alignment horizontal="center" vertical="center"/>
    </xf>
    <xf numFmtId="3" fontId="8" fillId="36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8" fontId="7" fillId="36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0" fontId="7" fillId="36" borderId="13" xfId="0" applyFont="1" applyFill="1" applyBorder="1" applyAlignment="1">
      <alignment vertical="top"/>
    </xf>
    <xf numFmtId="0" fontId="7" fillId="36" borderId="11" xfId="0" applyFont="1" applyFill="1" applyBorder="1" applyAlignment="1">
      <alignment vertical="top"/>
    </xf>
    <xf numFmtId="0" fontId="7" fillId="36" borderId="13" xfId="0" applyFont="1" applyFill="1" applyBorder="1" applyAlignment="1">
      <alignment horizontal="left" vertical="top"/>
    </xf>
    <xf numFmtId="0" fontId="7" fillId="36" borderId="11" xfId="0" applyFont="1" applyFill="1" applyBorder="1" applyAlignment="1">
      <alignment horizontal="left" vertical="top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10" xfId="57"/>
    <cellStyle name="normální 11" xfId="58"/>
    <cellStyle name="normální 12" xfId="59"/>
    <cellStyle name="normální 13" xfId="60"/>
    <cellStyle name="normální 14" xfId="61"/>
    <cellStyle name="normální 15" xfId="62"/>
    <cellStyle name="normální 16" xfId="63"/>
    <cellStyle name="normální 17" xfId="64"/>
    <cellStyle name="normální 18" xfId="65"/>
    <cellStyle name="normální 19" xfId="66"/>
    <cellStyle name="normální 2" xfId="67"/>
    <cellStyle name="normální 2 2" xfId="68"/>
    <cellStyle name="normální 2 3" xfId="69"/>
    <cellStyle name="normální 2 4" xfId="70"/>
    <cellStyle name="normální 2 5" xfId="71"/>
    <cellStyle name="normální 20" xfId="72"/>
    <cellStyle name="normální 21" xfId="73"/>
    <cellStyle name="normální 22" xfId="74"/>
    <cellStyle name="normální 23" xfId="75"/>
    <cellStyle name="normální 24" xfId="76"/>
    <cellStyle name="normální 25" xfId="77"/>
    <cellStyle name="normální 26" xfId="78"/>
    <cellStyle name="normální 27" xfId="79"/>
    <cellStyle name="normální 28" xfId="80"/>
    <cellStyle name="normální 29" xfId="81"/>
    <cellStyle name="normální 3" xfId="82"/>
    <cellStyle name="normální 3 2" xfId="83"/>
    <cellStyle name="normální 3 3" xfId="84"/>
    <cellStyle name="normální 3 4" xfId="85"/>
    <cellStyle name="normální 3 5" xfId="86"/>
    <cellStyle name="normální 30" xfId="87"/>
    <cellStyle name="normální 31" xfId="88"/>
    <cellStyle name="normální 32" xfId="89"/>
    <cellStyle name="normální 4" xfId="90"/>
    <cellStyle name="normální 4 2" xfId="91"/>
    <cellStyle name="normální 4 3" xfId="92"/>
    <cellStyle name="normální 4 4" xfId="93"/>
    <cellStyle name="normální 4 5" xfId="94"/>
    <cellStyle name="normální 5" xfId="95"/>
    <cellStyle name="normální 6" xfId="96"/>
    <cellStyle name="normální 7" xfId="97"/>
    <cellStyle name="normální 8" xfId="98"/>
    <cellStyle name="normální 9" xfId="99"/>
    <cellStyle name="Note" xfId="100"/>
    <cellStyle name="Output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D44" sqref="D44"/>
    </sheetView>
  </sheetViews>
  <sheetFormatPr defaultColWidth="8.8515625" defaultRowHeight="12.75"/>
  <cols>
    <col min="1" max="1" width="47.28125" style="2" bestFit="1" customWidth="1"/>
    <col min="2" max="2" width="13.28125" style="2" customWidth="1"/>
    <col min="3" max="3" width="9.421875" style="13" bestFit="1" customWidth="1"/>
    <col min="4" max="4" width="13.140625" style="13" bestFit="1" customWidth="1"/>
    <col min="5" max="6" width="11.28125" style="13" bestFit="1" customWidth="1"/>
  </cols>
  <sheetData>
    <row r="1" ht="12">
      <c r="A1" s="2" t="s">
        <v>38</v>
      </c>
    </row>
    <row r="4" spans="1:6" ht="48">
      <c r="A4" s="24" t="s">
        <v>0</v>
      </c>
      <c r="B4" s="25" t="s">
        <v>1</v>
      </c>
      <c r="C4" s="12" t="s">
        <v>2</v>
      </c>
      <c r="D4" s="12" t="s">
        <v>3</v>
      </c>
      <c r="E4" s="12" t="s">
        <v>9</v>
      </c>
      <c r="F4" s="12" t="s">
        <v>4</v>
      </c>
    </row>
    <row r="5" spans="1:6" ht="12">
      <c r="A5" s="3" t="s">
        <v>32</v>
      </c>
      <c r="B5" s="14"/>
      <c r="C5" s="7"/>
      <c r="D5" s="7"/>
      <c r="E5" s="7"/>
      <c r="F5" s="7"/>
    </row>
    <row r="6" spans="1:6" ht="12">
      <c r="A6" s="15" t="s">
        <v>19</v>
      </c>
      <c r="B6" s="28"/>
      <c r="C6" s="11"/>
      <c r="D6" s="11">
        <f>SUM(D7:D10)</f>
        <v>0</v>
      </c>
      <c r="E6" s="11">
        <f aca="true" t="shared" si="0" ref="E6:E16">D6*0.21</f>
        <v>0</v>
      </c>
      <c r="F6" s="11">
        <f aca="true" t="shared" si="1" ref="F6:F16">D6*1.21</f>
        <v>0</v>
      </c>
    </row>
    <row r="7" spans="1:6" ht="12">
      <c r="A7" s="16" t="s">
        <v>5</v>
      </c>
      <c r="B7" s="27">
        <v>1</v>
      </c>
      <c r="C7" s="9"/>
      <c r="D7" s="9">
        <f>B7*C7</f>
        <v>0</v>
      </c>
      <c r="E7" s="9">
        <f t="shared" si="0"/>
        <v>0</v>
      </c>
      <c r="F7" s="9">
        <f t="shared" si="1"/>
        <v>0</v>
      </c>
    </row>
    <row r="8" spans="1:6" s="30" customFormat="1" ht="12">
      <c r="A8" s="31" t="s">
        <v>25</v>
      </c>
      <c r="B8" s="29">
        <v>1</v>
      </c>
      <c r="C8" s="26"/>
      <c r="D8" s="26">
        <f>B8*C8</f>
        <v>0</v>
      </c>
      <c r="E8" s="26">
        <f>D8*0.21</f>
        <v>0</v>
      </c>
      <c r="F8" s="26">
        <f>D8*1.21</f>
        <v>0</v>
      </c>
    </row>
    <row r="9" spans="1:6" s="32" customFormat="1" ht="12">
      <c r="A9" s="31" t="s">
        <v>33</v>
      </c>
      <c r="B9" s="29">
        <v>1</v>
      </c>
      <c r="C9" s="26"/>
      <c r="D9" s="26">
        <f>B9*C9</f>
        <v>0</v>
      </c>
      <c r="E9" s="26">
        <f t="shared" si="0"/>
        <v>0</v>
      </c>
      <c r="F9" s="26">
        <f t="shared" si="1"/>
        <v>0</v>
      </c>
    </row>
    <row r="10" spans="1:6" ht="12">
      <c r="A10" s="16" t="s">
        <v>6</v>
      </c>
      <c r="B10" s="27">
        <v>1</v>
      </c>
      <c r="C10" s="9"/>
      <c r="D10" s="9">
        <f>B10*C10</f>
        <v>0</v>
      </c>
      <c r="E10" s="9">
        <f t="shared" si="0"/>
        <v>0</v>
      </c>
      <c r="F10" s="9">
        <f t="shared" si="1"/>
        <v>0</v>
      </c>
    </row>
    <row r="11" spans="1:6" ht="12">
      <c r="A11" s="15" t="s">
        <v>20</v>
      </c>
      <c r="B11" s="28"/>
      <c r="C11" s="11"/>
      <c r="D11" s="11">
        <f>SUM(D12:D15)</f>
        <v>0</v>
      </c>
      <c r="E11" s="11">
        <f t="shared" si="0"/>
        <v>0</v>
      </c>
      <c r="F11" s="11">
        <f t="shared" si="1"/>
        <v>0</v>
      </c>
    </row>
    <row r="12" spans="1:6" s="30" customFormat="1" ht="18.75" customHeight="1">
      <c r="A12" s="31" t="s">
        <v>26</v>
      </c>
      <c r="B12" s="29">
        <v>1</v>
      </c>
      <c r="C12" s="26"/>
      <c r="D12" s="26">
        <f>B12*C12</f>
        <v>0</v>
      </c>
      <c r="E12" s="26">
        <f t="shared" si="0"/>
        <v>0</v>
      </c>
      <c r="F12" s="26">
        <f t="shared" si="1"/>
        <v>0</v>
      </c>
    </row>
    <row r="13" spans="1:6" s="32" customFormat="1" ht="24">
      <c r="A13" s="31" t="s">
        <v>30</v>
      </c>
      <c r="B13" s="29">
        <v>1</v>
      </c>
      <c r="C13" s="26"/>
      <c r="D13" s="26">
        <f>B13*C13</f>
        <v>0</v>
      </c>
      <c r="E13" s="26">
        <f t="shared" si="0"/>
        <v>0</v>
      </c>
      <c r="F13" s="26">
        <f t="shared" si="1"/>
        <v>0</v>
      </c>
    </row>
    <row r="14" spans="1:6" s="32" customFormat="1" ht="24.75" customHeight="1">
      <c r="A14" s="31" t="s">
        <v>24</v>
      </c>
      <c r="B14" s="29">
        <v>1</v>
      </c>
      <c r="C14" s="26"/>
      <c r="D14" s="26">
        <f>B14*C14</f>
        <v>0</v>
      </c>
      <c r="E14" s="26">
        <f t="shared" si="0"/>
        <v>0</v>
      </c>
      <c r="F14" s="26">
        <f t="shared" si="1"/>
        <v>0</v>
      </c>
    </row>
    <row r="15" spans="1:6" s="32" customFormat="1" ht="27" customHeight="1">
      <c r="A15" s="31" t="s">
        <v>7</v>
      </c>
      <c r="B15" s="29">
        <v>1</v>
      </c>
      <c r="C15" s="26"/>
      <c r="D15" s="26">
        <f>B15*C15</f>
        <v>0</v>
      </c>
      <c r="E15" s="26">
        <f t="shared" si="0"/>
        <v>0</v>
      </c>
      <c r="F15" s="26">
        <f t="shared" si="1"/>
        <v>0</v>
      </c>
    </row>
    <row r="16" spans="1:6" ht="12">
      <c r="A16" s="15" t="s">
        <v>21</v>
      </c>
      <c r="B16" s="28"/>
      <c r="C16" s="11"/>
      <c r="D16" s="11">
        <f>SUM(D17:D30)</f>
        <v>0</v>
      </c>
      <c r="E16" s="11">
        <f t="shared" si="0"/>
        <v>0</v>
      </c>
      <c r="F16" s="11">
        <f t="shared" si="1"/>
        <v>0</v>
      </c>
    </row>
    <row r="17" spans="1:6" s="30" customFormat="1" ht="12">
      <c r="A17" s="18" t="s">
        <v>34</v>
      </c>
      <c r="B17" s="29">
        <v>1</v>
      </c>
      <c r="C17" s="26"/>
      <c r="D17" s="26">
        <f>B17*C17</f>
        <v>0</v>
      </c>
      <c r="E17" s="26">
        <f aca="true" t="shared" si="2" ref="E17:E31">D17*0.21</f>
        <v>0</v>
      </c>
      <c r="F17" s="26">
        <f aca="true" t="shared" si="3" ref="F17:F31">D17*1.21</f>
        <v>0</v>
      </c>
    </row>
    <row r="18" spans="1:6" ht="24">
      <c r="A18" s="18" t="s">
        <v>35</v>
      </c>
      <c r="B18" s="29">
        <v>1</v>
      </c>
      <c r="C18" s="26"/>
      <c r="D18" s="26">
        <f aca="true" t="shared" si="4" ref="D18:D30">B18*C18</f>
        <v>0</v>
      </c>
      <c r="E18" s="26">
        <f t="shared" si="2"/>
        <v>0</v>
      </c>
      <c r="F18" s="26">
        <f t="shared" si="3"/>
        <v>0</v>
      </c>
    </row>
    <row r="19" spans="1:6" ht="12">
      <c r="A19" s="17" t="s">
        <v>31</v>
      </c>
      <c r="B19" s="27">
        <v>1</v>
      </c>
      <c r="C19" s="9"/>
      <c r="D19" s="9">
        <f t="shared" si="4"/>
        <v>0</v>
      </c>
      <c r="E19" s="9">
        <f t="shared" si="2"/>
        <v>0</v>
      </c>
      <c r="F19" s="9">
        <f t="shared" si="3"/>
        <v>0</v>
      </c>
    </row>
    <row r="20" spans="1:6" ht="12">
      <c r="A20" s="17" t="s">
        <v>14</v>
      </c>
      <c r="B20" s="27">
        <v>1</v>
      </c>
      <c r="C20" s="9"/>
      <c r="D20" s="9">
        <f t="shared" si="4"/>
        <v>0</v>
      </c>
      <c r="E20" s="9">
        <f t="shared" si="2"/>
        <v>0</v>
      </c>
      <c r="F20" s="9">
        <f t="shared" si="3"/>
        <v>0</v>
      </c>
    </row>
    <row r="21" spans="1:6" ht="24">
      <c r="A21" s="17" t="s">
        <v>16</v>
      </c>
      <c r="B21" s="27">
        <v>1</v>
      </c>
      <c r="C21" s="9"/>
      <c r="D21" s="9">
        <f t="shared" si="4"/>
        <v>0</v>
      </c>
      <c r="E21" s="9">
        <f t="shared" si="2"/>
        <v>0</v>
      </c>
      <c r="F21" s="9">
        <f t="shared" si="3"/>
        <v>0</v>
      </c>
    </row>
    <row r="22" spans="1:6" ht="24">
      <c r="A22" s="17" t="s">
        <v>27</v>
      </c>
      <c r="B22" s="27">
        <v>1</v>
      </c>
      <c r="C22" s="9"/>
      <c r="D22" s="9">
        <f t="shared" si="4"/>
        <v>0</v>
      </c>
      <c r="E22" s="9">
        <f t="shared" si="2"/>
        <v>0</v>
      </c>
      <c r="F22" s="9">
        <f t="shared" si="3"/>
        <v>0</v>
      </c>
    </row>
    <row r="23" spans="1:6" ht="24">
      <c r="A23" s="17" t="s">
        <v>36</v>
      </c>
      <c r="B23" s="27">
        <v>1</v>
      </c>
      <c r="C23" s="9"/>
      <c r="D23" s="9">
        <f t="shared" si="4"/>
        <v>0</v>
      </c>
      <c r="E23" s="9">
        <f t="shared" si="2"/>
        <v>0</v>
      </c>
      <c r="F23" s="9">
        <f t="shared" si="3"/>
        <v>0</v>
      </c>
    </row>
    <row r="24" spans="1:6" s="30" customFormat="1" ht="17.25" customHeight="1">
      <c r="A24" s="18" t="s">
        <v>29</v>
      </c>
      <c r="B24" s="29">
        <v>1</v>
      </c>
      <c r="C24" s="26"/>
      <c r="D24" s="26">
        <f t="shared" si="4"/>
        <v>0</v>
      </c>
      <c r="E24" s="26">
        <f t="shared" si="2"/>
        <v>0</v>
      </c>
      <c r="F24" s="26">
        <f t="shared" si="3"/>
        <v>0</v>
      </c>
    </row>
    <row r="25" spans="1:6" ht="24">
      <c r="A25" s="17" t="s">
        <v>22</v>
      </c>
      <c r="B25" s="27">
        <v>1</v>
      </c>
      <c r="C25" s="9"/>
      <c r="D25" s="9">
        <f t="shared" si="4"/>
        <v>0</v>
      </c>
      <c r="E25" s="9">
        <f t="shared" si="2"/>
        <v>0</v>
      </c>
      <c r="F25" s="9">
        <f t="shared" si="3"/>
        <v>0</v>
      </c>
    </row>
    <row r="26" spans="1:6" ht="24">
      <c r="A26" s="18" t="s">
        <v>15</v>
      </c>
      <c r="B26" s="27">
        <v>1</v>
      </c>
      <c r="C26" s="9"/>
      <c r="D26" s="9">
        <f t="shared" si="4"/>
        <v>0</v>
      </c>
      <c r="E26" s="9">
        <f t="shared" si="2"/>
        <v>0</v>
      </c>
      <c r="F26" s="9">
        <f t="shared" si="3"/>
        <v>0</v>
      </c>
    </row>
    <row r="27" spans="1:6" ht="24">
      <c r="A27" s="1" t="s">
        <v>12</v>
      </c>
      <c r="B27" s="27">
        <v>1</v>
      </c>
      <c r="C27" s="9"/>
      <c r="D27" s="9">
        <f t="shared" si="4"/>
        <v>0</v>
      </c>
      <c r="E27" s="9">
        <f t="shared" si="2"/>
        <v>0</v>
      </c>
      <c r="F27" s="9">
        <f t="shared" si="3"/>
        <v>0</v>
      </c>
    </row>
    <row r="28" spans="1:6" ht="36">
      <c r="A28" s="34" t="s">
        <v>39</v>
      </c>
      <c r="B28" s="27">
        <v>1</v>
      </c>
      <c r="C28" s="9"/>
      <c r="D28" s="9">
        <f t="shared" si="4"/>
        <v>0</v>
      </c>
      <c r="E28" s="9">
        <f t="shared" si="2"/>
        <v>0</v>
      </c>
      <c r="F28" s="9">
        <f t="shared" si="3"/>
        <v>0</v>
      </c>
    </row>
    <row r="29" spans="1:6" ht="24">
      <c r="A29" s="1" t="s">
        <v>13</v>
      </c>
      <c r="B29" s="27">
        <v>1</v>
      </c>
      <c r="C29" s="9"/>
      <c r="D29" s="9">
        <f t="shared" si="4"/>
        <v>0</v>
      </c>
      <c r="E29" s="9">
        <f t="shared" si="2"/>
        <v>0</v>
      </c>
      <c r="F29" s="9">
        <f t="shared" si="3"/>
        <v>0</v>
      </c>
    </row>
    <row r="30" spans="1:6" ht="24">
      <c r="A30" s="1" t="s">
        <v>23</v>
      </c>
      <c r="B30" s="27">
        <v>1</v>
      </c>
      <c r="C30" s="9"/>
      <c r="D30" s="9">
        <f t="shared" si="4"/>
        <v>0</v>
      </c>
      <c r="E30" s="9">
        <f t="shared" si="2"/>
        <v>0</v>
      </c>
      <c r="F30" s="9">
        <f t="shared" si="3"/>
        <v>0</v>
      </c>
    </row>
    <row r="31" spans="1:6" ht="12">
      <c r="A31" s="15" t="s">
        <v>10</v>
      </c>
      <c r="B31" s="28"/>
      <c r="C31" s="11"/>
      <c r="D31" s="8">
        <f>SUM(D32:D33)</f>
        <v>0</v>
      </c>
      <c r="E31" s="8">
        <f t="shared" si="2"/>
        <v>0</v>
      </c>
      <c r="F31" s="8">
        <f t="shared" si="3"/>
        <v>0</v>
      </c>
    </row>
    <row r="32" spans="1:6" ht="12">
      <c r="A32" s="16" t="s">
        <v>17</v>
      </c>
      <c r="B32" s="27">
        <v>1</v>
      </c>
      <c r="C32" s="9"/>
      <c r="D32" s="9">
        <f>B32*C32</f>
        <v>0</v>
      </c>
      <c r="E32" s="9">
        <f>D32*0.21</f>
        <v>0</v>
      </c>
      <c r="F32" s="9">
        <f>D32*1.21</f>
        <v>0</v>
      </c>
    </row>
    <row r="33" spans="1:6" ht="24">
      <c r="A33" s="16" t="s">
        <v>18</v>
      </c>
      <c r="B33" s="27">
        <v>1</v>
      </c>
      <c r="C33" s="9"/>
      <c r="D33" s="9">
        <f>B33*C33</f>
        <v>0</v>
      </c>
      <c r="E33" s="9">
        <f>D33*0.21</f>
        <v>0</v>
      </c>
      <c r="F33" s="9">
        <f>D33*1.21</f>
        <v>0</v>
      </c>
    </row>
    <row r="34" spans="1:6" ht="22.5" customHeight="1">
      <c r="A34" s="23" t="s">
        <v>37</v>
      </c>
      <c r="B34" s="4"/>
      <c r="C34" s="5"/>
      <c r="D34" s="5">
        <f>SUM(D6+D11+D16+D31)</f>
        <v>0</v>
      </c>
      <c r="E34" s="6">
        <f>D34*0.21</f>
        <v>0</v>
      </c>
      <c r="F34" s="6">
        <f>D34*1.21</f>
        <v>0</v>
      </c>
    </row>
    <row r="35" spans="1:6" ht="12">
      <c r="A35" s="19"/>
      <c r="B35" s="20"/>
      <c r="C35" s="10"/>
      <c r="D35" s="10"/>
      <c r="E35" s="10"/>
      <c r="F35" s="10"/>
    </row>
    <row r="36" spans="1:6" ht="15">
      <c r="A36" s="37" t="s">
        <v>28</v>
      </c>
      <c r="B36" s="38"/>
      <c r="C36" s="38"/>
      <c r="D36" s="33">
        <f>SUM(D34)</f>
        <v>0</v>
      </c>
      <c r="E36" s="21"/>
      <c r="F36" s="22"/>
    </row>
    <row r="37" spans="1:6" ht="15">
      <c r="A37" s="35" t="s">
        <v>8</v>
      </c>
      <c r="B37" s="36"/>
      <c r="C37" s="36"/>
      <c r="D37" s="33">
        <f>D36*0.21</f>
        <v>0</v>
      </c>
      <c r="E37" s="21"/>
      <c r="F37" s="22"/>
    </row>
    <row r="38" spans="1:6" ht="15">
      <c r="A38" s="37" t="s">
        <v>11</v>
      </c>
      <c r="B38" s="38"/>
      <c r="C38" s="38"/>
      <c r="D38" s="33">
        <f>D36+D37</f>
        <v>0</v>
      </c>
      <c r="E38" s="21"/>
      <c r="F38" s="22"/>
    </row>
  </sheetData>
  <sheetProtection/>
  <mergeCells count="3">
    <mergeCell ref="A37:C37"/>
    <mergeCell ref="A36:C36"/>
    <mergeCell ref="A38:C38"/>
  </mergeCells>
  <printOptions/>
  <pageMargins left="0.787401575" right="0.787401575" top="0.984251969" bottom="0.95" header="0.4921259845" footer="0.492125984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Pavlik</cp:lastModifiedBy>
  <cp:lastPrinted>2015-09-11T10:19:27Z</cp:lastPrinted>
  <dcterms:created xsi:type="dcterms:W3CDTF">2007-10-23T08:01:20Z</dcterms:created>
  <dcterms:modified xsi:type="dcterms:W3CDTF">2017-06-30T10:29:04Z</dcterms:modified>
  <cp:category/>
  <cp:version/>
  <cp:contentType/>
  <cp:contentStatus/>
</cp:coreProperties>
</file>