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workbookProtection workbookPassword="EFFE" lockStructure="1"/>
  <bookViews>
    <workbookView xWindow="360" yWindow="180" windowWidth="16275" windowHeight="11760"/>
  </bookViews>
  <sheets>
    <sheet name="Kontrola" sheetId="1" r:id="rId1"/>
    <sheet name="Seznam" sheetId="2" r:id="rId2"/>
  </sheets>
  <definedNames>
    <definedName name="_xlnm._FilterDatabase" localSheetId="1" hidden="1">Seznam!$A$1:$I$1</definedName>
    <definedName name="_xlnm.Print_Area" localSheetId="0">Kontrola!$A$1:$D$19</definedName>
    <definedName name="Z_AFA11AA5_32B8_44C1_9483_F7D2D5231EBA_.wvu.FilterData" localSheetId="1" hidden="1">Seznam!$A$1:$I$1</definedName>
    <definedName name="Z_AFA11AA5_32B8_44C1_9483_F7D2D5231EBA_.wvu.PrintArea" localSheetId="0" hidden="1">Kontrola!$A$1:$D$19</definedName>
  </definedNames>
  <calcPr calcId="145621"/>
  <customWorkbookViews>
    <customWorkbookView name="AA" guid="{AFA11AA5-32B8-44C1-9483-F7D2D5231EBA}" maximized="1" windowWidth="1362" windowHeight="543" activeSheetId="1"/>
  </customWorkbookViews>
</workbook>
</file>

<file path=xl/calcChain.xml><?xml version="1.0" encoding="utf-8"?>
<calcChain xmlns="http://schemas.openxmlformats.org/spreadsheetml/2006/main">
  <c r="A2" i="1" l="1"/>
  <c r="C6" i="1"/>
  <c r="A10" i="1"/>
  <c r="B12" i="1"/>
  <c r="D12" i="1"/>
  <c r="C12" i="1"/>
  <c r="A12" i="1"/>
  <c r="A1000" i="1"/>
  <c r="B8" i="1"/>
  <c r="B7" i="1"/>
  <c r="D24" i="1" l="1" a="1"/>
  <c r="D24" i="1" s="1"/>
  <c r="B33" i="1" l="1" a="1"/>
  <c r="B33" i="1" s="1"/>
  <c r="D33" i="1" a="1"/>
  <c r="D33" i="1" s="1"/>
  <c r="A16" i="1" a="1"/>
  <c r="A16" i="1" s="1"/>
  <c r="D17" i="1" a="1"/>
  <c r="D17" i="1" s="1"/>
  <c r="D22" i="1" a="1"/>
  <c r="D22" i="1" s="1"/>
  <c r="A19" i="1" a="1"/>
  <c r="A19" i="1" s="1"/>
  <c r="B15" i="1" a="1"/>
  <c r="B15" i="1" s="1"/>
  <c r="C34" i="1" a="1"/>
  <c r="C34" i="1" s="1"/>
  <c r="A15" i="1" a="1"/>
  <c r="A15" i="1" s="1"/>
  <c r="B21" i="1" a="1"/>
  <c r="B21" i="1" s="1"/>
  <c r="C18" i="1" a="1"/>
  <c r="C18" i="1" s="1"/>
  <c r="B24" i="1" a="1"/>
  <c r="B24" i="1" s="1"/>
  <c r="B16" i="1" a="1"/>
  <c r="B16" i="1" s="1"/>
  <c r="B22" i="1" a="1"/>
  <c r="B22" i="1" s="1"/>
  <c r="B35" i="1" a="1"/>
  <c r="B35" i="1" s="1"/>
  <c r="B32" i="1" a="1"/>
  <c r="B32" i="1" s="1"/>
  <c r="C13" i="1" a="1"/>
  <c r="C13" i="1" s="1"/>
  <c r="C32" i="1" a="1"/>
  <c r="C32" i="1" s="1"/>
  <c r="B13" i="1" a="1"/>
  <c r="B13" i="1" s="1"/>
  <c r="D32" i="1" a="1"/>
  <c r="D32" i="1" s="1"/>
  <c r="A13" i="1" a="1"/>
  <c r="A13" i="1" s="1"/>
  <c r="A32" i="1" a="1"/>
  <c r="A32" i="1" s="1"/>
  <c r="D13" i="1" a="1"/>
  <c r="D13" i="1" s="1"/>
  <c r="B19" i="1" a="1"/>
  <c r="B19" i="1" s="1"/>
  <c r="B23" i="1" a="1"/>
  <c r="B23" i="1" s="1"/>
  <c r="B27" i="1" a="1"/>
  <c r="B27" i="1" s="1"/>
  <c r="C16" i="1" a="1"/>
  <c r="C16" i="1" s="1"/>
  <c r="C20" i="1" a="1"/>
  <c r="C20" i="1" s="1"/>
  <c r="C24" i="1" a="1"/>
  <c r="C24" i="1" s="1"/>
  <c r="C28" i="1" a="1"/>
  <c r="C28" i="1" s="1"/>
  <c r="A21" i="1" a="1"/>
  <c r="A21" i="1" s="1"/>
  <c r="A29" i="1" a="1"/>
  <c r="A29" i="1" s="1"/>
  <c r="C23" i="1" a="1"/>
  <c r="C23" i="1" s="1"/>
  <c r="C17" i="1" a="1"/>
  <c r="C17" i="1" s="1"/>
  <c r="C25" i="1" a="1"/>
  <c r="C25" i="1" s="1"/>
  <c r="C29" i="1" a="1"/>
  <c r="C29" i="1" s="1"/>
  <c r="B26" i="1" a="1"/>
  <c r="B26" i="1" s="1"/>
  <c r="C14" i="1" a="1"/>
  <c r="C14" i="1" s="1"/>
  <c r="D14" i="1" a="1"/>
  <c r="D14" i="1" s="1"/>
  <c r="A14" i="1" a="1"/>
  <c r="A14" i="1" s="1"/>
  <c r="A20" i="1" a="1"/>
  <c r="A20" i="1" s="1"/>
  <c r="A28" i="1" a="1"/>
  <c r="A28" i="1" s="1"/>
  <c r="D21" i="1" a="1"/>
  <c r="D21" i="1" s="1"/>
  <c r="D29" i="1" a="1"/>
  <c r="D29" i="1" s="1"/>
  <c r="A25" i="1" a="1"/>
  <c r="A25" i="1" s="1"/>
  <c r="D20" i="1" a="1"/>
  <c r="D20" i="1" s="1"/>
  <c r="D30" i="1" a="1"/>
  <c r="D30" i="1" s="1"/>
  <c r="C15" i="1" a="1"/>
  <c r="C15" i="1" s="1"/>
  <c r="D15" i="1" a="1"/>
  <c r="D15" i="1" s="1"/>
  <c r="B17" i="1" a="1"/>
  <c r="B17" i="1" s="1"/>
  <c r="B25" i="1" a="1"/>
  <c r="B25" i="1" s="1"/>
  <c r="C22" i="1" a="1"/>
  <c r="C22" i="1" s="1"/>
  <c r="C30" i="1" a="1"/>
  <c r="C30" i="1" s="1"/>
  <c r="D18" i="1" a="1"/>
  <c r="D18" i="1" s="1"/>
  <c r="A27" i="1" a="1"/>
  <c r="A27" i="1" s="1"/>
  <c r="B30" i="1" a="1"/>
  <c r="B30" i="1" s="1"/>
  <c r="C33" i="1" a="1"/>
  <c r="C33" i="1" s="1"/>
  <c r="A33" i="1" a="1"/>
  <c r="A33" i="1" s="1"/>
  <c r="A24" i="1" a="1"/>
  <c r="A24" i="1" s="1"/>
  <c r="D25" i="1" a="1"/>
  <c r="D25" i="1" s="1"/>
  <c r="A17" i="1" a="1"/>
  <c r="A17" i="1" s="1"/>
  <c r="A23" i="1" a="1"/>
  <c r="A23" i="1" s="1"/>
  <c r="B34" i="1" a="1"/>
  <c r="B34" i="1" s="1"/>
  <c r="D34" i="1" a="1"/>
  <c r="D34" i="1" s="1"/>
  <c r="A34" i="1" a="1"/>
  <c r="A34" i="1" s="1"/>
  <c r="B29" i="1" a="1"/>
  <c r="B29" i="1" s="1"/>
  <c r="C26" i="1" a="1"/>
  <c r="C26" i="1" s="1"/>
  <c r="D26" i="1" a="1"/>
  <c r="D26" i="1" s="1"/>
  <c r="B18" i="1" a="1"/>
  <c r="B18" i="1" s="1"/>
  <c r="B31" i="1" a="1"/>
  <c r="B31" i="1" s="1"/>
  <c r="C31" i="1" a="1"/>
  <c r="C31" i="1" s="1"/>
  <c r="C35" i="1" a="1"/>
  <c r="C35" i="1" s="1"/>
  <c r="D31" i="1" a="1"/>
  <c r="D31" i="1" s="1"/>
  <c r="D35" i="1" a="1"/>
  <c r="D35" i="1" s="1"/>
  <c r="A31" i="1" a="1"/>
  <c r="A31" i="1" s="1"/>
  <c r="A35" i="1" a="1"/>
  <c r="A35" i="1" s="1"/>
  <c r="A18" i="1" a="1"/>
  <c r="A18" i="1" s="1"/>
  <c r="A22" i="1" a="1"/>
  <c r="A22" i="1" s="1"/>
  <c r="A26" i="1" a="1"/>
  <c r="A26" i="1" s="1"/>
  <c r="A30" i="1" a="1"/>
  <c r="A30" i="1" s="1"/>
  <c r="D19" i="1" a="1"/>
  <c r="D19" i="1" s="1"/>
  <c r="D23" i="1" a="1"/>
  <c r="D23" i="1" s="1"/>
  <c r="D27" i="1" a="1"/>
  <c r="D27" i="1" s="1"/>
  <c r="C19" i="1" a="1"/>
  <c r="C19" i="1" s="1"/>
  <c r="C27" i="1" a="1"/>
  <c r="C27" i="1" s="1"/>
  <c r="B20" i="1" a="1"/>
  <c r="B20" i="1" s="1"/>
  <c r="B28" i="1" a="1"/>
  <c r="B28" i="1" s="1"/>
  <c r="C21" i="1" a="1"/>
  <c r="C21" i="1" s="1"/>
  <c r="D28" i="1" a="1"/>
  <c r="D28" i="1" s="1"/>
  <c r="D16" i="1" a="1"/>
  <c r="D16" i="1" s="1"/>
  <c r="B14" i="1" a="1"/>
  <c r="B14" i="1" s="1"/>
</calcChain>
</file>

<file path=xl/sharedStrings.xml><?xml version="1.0" encoding="utf-8"?>
<sst xmlns="http://schemas.openxmlformats.org/spreadsheetml/2006/main" count="12" uniqueCount="12">
  <si>
    <t>Název</t>
  </si>
  <si>
    <t>IČ</t>
  </si>
  <si>
    <t>Adresa</t>
  </si>
  <si>
    <t>datum</t>
  </si>
  <si>
    <t>datum výmazu</t>
  </si>
  <si>
    <t>Druh pochybení</t>
  </si>
  <si>
    <t>Název dodavatele:</t>
  </si>
  <si>
    <t>IČ:</t>
  </si>
  <si>
    <t>Adresa:</t>
  </si>
  <si>
    <t>původce návrhu</t>
  </si>
  <si>
    <t>schválil</t>
  </si>
  <si>
    <t>Důvod zařazení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</si>
</sst>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5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164" fontId="0" fillId="0" borderId="0" xfId="0" applyNumberFormat="1"/>
    <xf numFmtId="0" fontId="0" fillId="2" borderId="0" xfId="0" applyFill="1" applyAlignment="1">
      <alignment horizontal="left"/>
    </xf>
    <xf numFmtId="164" fontId="0" fillId="0" borderId="0" xfId="0" applyNumberFormat="1" applyAlignment="1">
      <alignment horizontal="left"/>
    </xf>
    <xf numFmtId="0" fontId="0" fillId="0" borderId="0" xfId="0" applyNumberFormat="1" applyAlignment="1">
      <alignment horizontal="left"/>
    </xf>
    <xf numFmtId="14" fontId="0" fillId="0" borderId="0" xfId="0" applyNumberFormat="1" applyAlignment="1">
      <alignment horizontal="left"/>
    </xf>
    <xf numFmtId="164" fontId="0" fillId="0" borderId="0" xfId="0" applyNumberFormat="1" applyAlignment="1">
      <alignment horizontal="left" vertical="center" wrapText="1"/>
    </xf>
    <xf numFmtId="0" fontId="0" fillId="0" borderId="0" xfId="0" applyAlignment="1">
      <alignment vertical="center" wrapText="1"/>
    </xf>
    <xf numFmtId="164" fontId="3" fillId="0" borderId="0" xfId="0" applyNumberFormat="1" applyFont="1" applyAlignment="1">
      <alignment vertical="center" wrapText="1"/>
    </xf>
    <xf numFmtId="164" fontId="4" fillId="0" borderId="0" xfId="0" applyNumberFormat="1" applyFont="1" applyAlignment="1">
      <alignment horizontal="left"/>
    </xf>
    <xf numFmtId="0" fontId="3" fillId="0" borderId="0" xfId="0" applyFont="1"/>
    <xf numFmtId="0" fontId="0" fillId="3" borderId="0" xfId="0" applyFill="1"/>
    <xf numFmtId="164" fontId="1" fillId="0" borderId="0" xfId="0" applyNumberFormat="1" applyFont="1" applyAlignment="1">
      <alignment horizontal="left"/>
    </xf>
    <xf numFmtId="164" fontId="2" fillId="0" borderId="0" xfId="0" applyNumberFormat="1" applyFont="1" applyAlignment="1"/>
  </cellXfs>
  <cellStyles count="1">
    <cellStyle name="Normální" xfId="0" builtinId="0"/>
  </cellStyles>
  <dxfs count="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000"/>
  <sheetViews>
    <sheetView showGridLines="0" showRowColHeaders="0" tabSelected="1" zoomScaleNormal="100" zoomScaleSheetLayoutView="85" workbookViewId="0">
      <selection activeCell="B6" sqref="B6"/>
    </sheetView>
  </sheetViews>
  <sheetFormatPr defaultRowHeight="15" x14ac:dyDescent="0.25"/>
  <cols>
    <col min="1" max="1" width="18.5703125" style="3" bestFit="1" customWidth="1"/>
    <col min="2" max="2" width="41.42578125" customWidth="1"/>
    <col min="3" max="3" width="59.85546875" bestFit="1" customWidth="1"/>
    <col min="4" max="4" width="17.28515625" style="3" customWidth="1"/>
    <col min="7" max="7" width="18.5703125" bestFit="1" customWidth="1"/>
    <col min="10" max="14" width="11.140625" customWidth="1"/>
  </cols>
  <sheetData>
    <row r="2" spans="1:4" ht="21" x14ac:dyDescent="0.35">
      <c r="A2" s="13" t="str">
        <f>"Záznam o provedené kontrole v seznamu nevhodných dodavatelů"</f>
        <v>Záznam o provedené kontrole v seznamu nevhodných dodavatelů</v>
      </c>
      <c r="B2" s="13"/>
      <c r="C2" s="13"/>
      <c r="D2" s="13"/>
    </row>
    <row r="4" spans="1:4" x14ac:dyDescent="0.25">
      <c r="C4" s="5"/>
    </row>
    <row r="6" spans="1:4" x14ac:dyDescent="0.25">
      <c r="A6" s="3" t="s">
        <v>7</v>
      </c>
      <c r="B6" s="2">
        <v>42194920</v>
      </c>
      <c r="C6" t="str">
        <f>IF(ISBLANK(B6),"&lt;- zde zadejte IČ","")</f>
        <v/>
      </c>
    </row>
    <row r="7" spans="1:4" x14ac:dyDescent="0.25">
      <c r="A7" s="3" t="s">
        <v>6</v>
      </c>
      <c r="B7" t="str">
        <f>IF(ISNA(VLOOKUP($B$6,Seznam!$A$1:$G$983,2,0)),"",VLOOKUP($B$6,Seznam!$A$1:$G$983,2,0))</f>
        <v/>
      </c>
    </row>
    <row r="8" spans="1:4" x14ac:dyDescent="0.25">
      <c r="A8" s="3" t="s">
        <v>8</v>
      </c>
      <c r="B8" t="str">
        <f>IF(ISNA(VLOOKUP($B$6,Seznam!$A$1:$G$983,3,0)),"",VLOOKUP($B$6,Seznam!$A$1:$G$983,3,0))</f>
        <v/>
      </c>
    </row>
    <row r="10" spans="1:4" ht="15.75" x14ac:dyDescent="0.25">
      <c r="A10" s="12" t="str">
        <f>IF(ISBLANK(B6),"",IF(ISNA(VLOOKUP($B$6,Seznam!$A$1:$G$983,2,0))," Zadavatel IČ "&amp;B6&amp;" není registrován v seznamu nevhodných dodavatelů.","Nalezené záznamy:"))</f>
        <v xml:space="preserve"> Zadavatel IČ 42194920 není registrován v seznamu nevhodných dodavatelů.</v>
      </c>
      <c r="B10" s="12"/>
      <c r="C10" s="12"/>
      <c r="D10" s="12"/>
    </row>
    <row r="12" spans="1:4" s="10" customFormat="1" ht="12.75" x14ac:dyDescent="0.2">
      <c r="A12" s="9" t="str">
        <f>IF(ISNA(VLOOKUP($B$6,Seznam!$A$1:$G$983,2,0)),"","Záznam ze dne")</f>
        <v/>
      </c>
      <c r="B12" s="9" t="str">
        <f>IF(ISNA(VLOOKUP($B$6,Seznam!$A$1:$G$983,2,0)),"","Důvod zařazení")</f>
        <v/>
      </c>
      <c r="C12" s="9" t="str">
        <f>IF(ISNA(VLOOKUP($B$6,Seznam!$A$1:$G$983,2,0)),"","Druh pochybení")</f>
        <v/>
      </c>
      <c r="D12" s="9" t="str">
        <f>IF(ISNA(VLOOKUP($B$6,Seznam!$A$1:$G$983,2,0)),"","Termín odstranění")</f>
        <v/>
      </c>
    </row>
    <row r="13" spans="1:4" s="7" customFormat="1" ht="45" customHeight="1" x14ac:dyDescent="0.25">
      <c r="A13" s="6" t="str">
        <f t="array" ref="A13">IF(ISERR(INDEX(Seznam!$A$1:$G$983,SMALL(IF(Seznam!$A$1:$G$975=$A$1000,ROW(Seznam!$A$1:$G$975)),ROW(1:1)),6))," ",INDEX(Seznam!$A$1:$G$983,SMALL(IF(Seznam!$A$1:$G$983=$A$1000,ROW(Seznam!$A$1:$G$975)),ROW(1:1)),6))</f>
        <v xml:space="preserve"> </v>
      </c>
      <c r="B13" s="8" t="str">
        <f t="array" ref="B13">IF(ISERR(INDEX(Seznam!$A$1:$G$983,SMALL(IF(Seznam!$A$1:$G$975=$A$1000,ROW(Seznam!$A$1:$G$975)),ROW(1:1)),4))," ",INDEX(Seznam!$A$1:$G$983,SMALL(IF(Seznam!$A$1:$G$983=$A$1000,ROW(Seznam!$A$1:$G$975)),ROW(1:1)),4))</f>
        <v xml:space="preserve"> </v>
      </c>
      <c r="C13" s="8" t="str">
        <f t="array" ref="C13">IF(ISERR(INDEX(Seznam!$A$1:$G$983,SMALL(IF(Seznam!$A$1:$G$975=$A$1000,ROW(Seznam!$A$1:$G$975)),ROW(1:1)),5))," ",INDEX(Seznam!$A$1:$G$983,SMALL(IF(Seznam!$A$1:$G$983=$A$1000,ROW(Seznam!$A$1:$G$975)),ROW(1:1)),5))</f>
        <v xml:space="preserve"> </v>
      </c>
      <c r="D13" s="6" t="str">
        <f t="array" ref="D13">IF(ISERR(INDEX(Seznam!$A$1:$G$983,SMALL(IF(Seznam!$A$1:$G$975=$A$1000,ROW(Seznam!$A$1:$G$975)),ROW(1:1)),7))," ",INDEX(Seznam!$A$1:$G$983,SMALL(IF(Seznam!$A$1:$G$983=$A$1000,ROW(Seznam!$A$1:$G$975)),ROW(1:1)),7))</f>
        <v xml:space="preserve"> </v>
      </c>
    </row>
    <row r="14" spans="1:4" s="7" customFormat="1" ht="45" customHeight="1" x14ac:dyDescent="0.25">
      <c r="A14" s="6" t="str">
        <f t="array" ref="A14">IF(ISERR(INDEX(Seznam!$A$1:$G$983,SMALL(IF(Seznam!$A$1:$G$975=$A$1000,ROW(Seznam!$A$1:$G$975)),ROW(2:2)),6))," ",INDEX(Seznam!$A$1:$G$983,SMALL(IF(Seznam!$A$1:$G$983=$A$1000,ROW(Seznam!$A$1:$G$975)),ROW(2:2)),6))</f>
        <v xml:space="preserve"> </v>
      </c>
      <c r="B14" s="8" t="str">
        <f t="array" ref="B14">IF(ISERR(INDEX(Seznam!$A$1:$G$983,SMALL(IF(Seznam!$A$1:$G$975=$A$1000,ROW(Seznam!$A$1:$G$975)),ROW(2:2)),4))," ",INDEX(Seznam!$A$1:$G$983,SMALL(IF(Seznam!$A$1:$G$983=$A$1000,ROW(Seznam!$A$1:$G$975)),ROW(2:2)),4))</f>
        <v xml:space="preserve"> </v>
      </c>
      <c r="C14" s="8" t="str">
        <f t="array" ref="C14">IF(ISERR(INDEX(Seznam!$A$1:$G$983,SMALL(IF(Seznam!$A$1:$G$975=$A$1000,ROW(Seznam!$A$1:$G$975)),ROW(2:2)),5))," ",INDEX(Seznam!$A$1:$G$983,SMALL(IF(Seznam!$A$1:$G$983=$A$1000,ROW(Seznam!$A$1:$G$975)),ROW(2:2)),5))</f>
        <v xml:space="preserve"> </v>
      </c>
      <c r="D14" s="6" t="str">
        <f t="array" ref="D14">IF(ISERR(INDEX(Seznam!$A$1:$G$983,SMALL(IF(Seznam!$A$1:$G$975=$A$1000,ROW(Seznam!$A$1:$G$975)),ROW(2:2)),7))," ",INDEX(Seznam!$A$1:$G$983,SMALL(IF(Seznam!$A$1:$G$983=$A$1000,ROW(Seznam!$A$1:$G$975)),ROW(2:2)),7))</f>
        <v xml:space="preserve"> </v>
      </c>
    </row>
    <row r="15" spans="1:4" s="7" customFormat="1" ht="45" customHeight="1" x14ac:dyDescent="0.25">
      <c r="A15" s="6" t="str">
        <f t="array" ref="A15">IF(ISERR(INDEX(Seznam!$A$1:$G$983,SMALL(IF(Seznam!$A$1:$G$975=$A$1000,ROW(Seznam!$A$1:$G$975)),ROW(3:3)),6))," ",INDEX(Seznam!$A$1:$G$983,SMALL(IF(Seznam!$A$1:$G$983=$A$1000,ROW(Seznam!$A$1:$G$975)),ROW(3:3)),6))</f>
        <v xml:space="preserve"> </v>
      </c>
      <c r="B15" s="8" t="str">
        <f t="array" ref="B15">IF(ISERR(INDEX(Seznam!$A$1:$G$983,SMALL(IF(Seznam!$A$1:$G$975=$A$1000,ROW(Seznam!$A$1:$G$975)),ROW(3:3)),4))," ",INDEX(Seznam!$A$1:$G$983,SMALL(IF(Seznam!$A$1:$G$983=$A$1000,ROW(Seznam!$A$1:$G$975)),ROW(3:3)),4))</f>
        <v xml:space="preserve"> </v>
      </c>
      <c r="C15" s="8" t="str">
        <f t="array" ref="C15">IF(ISERR(INDEX(Seznam!$A$1:$G$983,SMALL(IF(Seznam!$A$1:$G$975=$A$1000,ROW(Seznam!$A$1:$G$975)),ROW(3:3)),5))," ",INDEX(Seznam!$A$1:$G$983,SMALL(IF(Seznam!$A$1:$G$983=$A$1000,ROW(Seznam!$A$1:$G$975)),ROW(3:3)),5))</f>
        <v xml:space="preserve"> </v>
      </c>
      <c r="D15" s="6" t="str">
        <f t="array" ref="D15">IF(ISERR(INDEX(Seznam!$A$1:$G$983,SMALL(IF(Seznam!$A$1:$G$975=$A$1000,ROW(Seznam!$A$1:$G$975)),ROW(3:3)),7))," ",INDEX(Seznam!$A$1:$G$983,SMALL(IF(Seznam!$A$1:$G$983=$A$1000,ROW(Seznam!$A$1:$G$975)),ROW(3:3)),7))</f>
        <v xml:space="preserve"> </v>
      </c>
    </row>
    <row r="16" spans="1:4" s="7" customFormat="1" ht="45" customHeight="1" x14ac:dyDescent="0.25">
      <c r="A16" s="6" t="str">
        <f t="array" ref="A16">IF(ISERR(INDEX(Seznam!$A$1:$G$983,SMALL(IF(Seznam!$A$1:$G$975=$A$1000,ROW(Seznam!$A$1:$G$975)),ROW(4:4)),6))," ",INDEX(Seznam!$A$1:$G$983,SMALL(IF(Seznam!$A$1:$G$983=$A$1000,ROW(Seznam!$A$1:$G$975)),ROW(4:4)),6))</f>
        <v xml:space="preserve"> </v>
      </c>
      <c r="B16" s="8" t="str">
        <f t="array" ref="B16">IF(ISERR(INDEX(Seznam!$A$1:$G$983,SMALL(IF(Seznam!$A$1:$G$975=$A$1000,ROW(Seznam!$A$1:$G$975)),ROW(4:4)),4))," ",INDEX(Seznam!$A$1:$G$983,SMALL(IF(Seznam!$A$1:$G$983=$A$1000,ROW(Seznam!$A$1:$G$975)),ROW(4:4)),4))</f>
        <v xml:space="preserve"> </v>
      </c>
      <c r="C16" s="8" t="str">
        <f t="array" ref="C16">IF(ISERR(INDEX(Seznam!$A$1:$G$983,SMALL(IF(Seznam!$A$1:$G$975=$A$1000,ROW(Seznam!$A$1:$G$975)),ROW(4:4)),5))," ",INDEX(Seznam!$A$1:$G$983,SMALL(IF(Seznam!$A$1:$G$983=$A$1000,ROW(Seznam!$A$1:$G$975)),ROW(4:4)),5))</f>
        <v xml:space="preserve"> </v>
      </c>
      <c r="D16" s="6" t="str">
        <f t="array" ref="D16">IF(ISERR(INDEX(Seznam!$A$1:$G$983,SMALL(IF(Seznam!$A$1:$G$975=$A$1000,ROW(Seznam!$A$1:$G$975)),ROW(4:4)),7))," ",INDEX(Seznam!$A$1:$G$983,SMALL(IF(Seznam!$A$1:$G$983=$A$1000,ROW(Seznam!$A$1:$G$975)),ROW(4:4)),7))</f>
        <v xml:space="preserve"> </v>
      </c>
    </row>
    <row r="17" spans="1:4" s="7" customFormat="1" ht="45" customHeight="1" x14ac:dyDescent="0.25">
      <c r="A17" s="6" t="str">
        <f t="array" ref="A17">IF(ISERR(INDEX(Seznam!$A$1:$G$983,SMALL(IF(Seznam!$A$1:$G$975=$A$1000,ROW(Seznam!$A$1:$G$975)),ROW(5:5)),6))," ",INDEX(Seznam!$A$1:$G$983,SMALL(IF(Seznam!$A$1:$G$983=$A$1000,ROW(Seznam!$A$1:$G$975)),ROW(5:5)),6))</f>
        <v xml:space="preserve"> </v>
      </c>
      <c r="B17" s="8" t="str">
        <f t="array" ref="B17">IF(ISERR(INDEX(Seznam!$A$1:$G$983,SMALL(IF(Seznam!$A$1:$G$975=$A$1000,ROW(Seznam!$A$1:$G$975)),ROW(5:5)),4))," ",INDEX(Seznam!$A$1:$G$983,SMALL(IF(Seznam!$A$1:$G$983=$A$1000,ROW(Seznam!$A$1:$G$975)),ROW(5:5)),4))</f>
        <v xml:space="preserve"> </v>
      </c>
      <c r="C17" s="8" t="str">
        <f t="array" ref="C17">IF(ISERR(INDEX(Seznam!$A$1:$G$983,SMALL(IF(Seznam!$A$1:$G$975=$A$1000,ROW(Seznam!$A$1:$G$975)),ROW(5:5)),5))," ",INDEX(Seznam!$A$1:$G$983,SMALL(IF(Seznam!$A$1:$G$983=$A$1000,ROW(Seznam!$A$1:$G$975)),ROW(5:5)),5))</f>
        <v xml:space="preserve"> </v>
      </c>
      <c r="D17" s="6" t="str">
        <f t="array" ref="D17">IF(ISERR(INDEX(Seznam!$A$1:$G$983,SMALL(IF(Seznam!$A$1:$G$975=$A$1000,ROW(Seznam!$A$1:$G$975)),ROW(5:5)),7))," ",INDEX(Seznam!$A$1:$G$983,SMALL(IF(Seznam!$A$1:$G$983=$A$1000,ROW(Seznam!$A$1:$G$975)),ROW(5:5)),7))</f>
        <v xml:space="preserve"> </v>
      </c>
    </row>
    <row r="18" spans="1:4" s="7" customFormat="1" ht="45" customHeight="1" x14ac:dyDescent="0.25">
      <c r="A18" s="6" t="str">
        <f t="array" ref="A18">IF(ISERR(INDEX(Seznam!$A$1:$G$983,SMALL(IF(Seznam!$A$1:$G$975=$A$1000,ROW(Seznam!$A$1:$G$975)),ROW(6:6)),6))," ",INDEX(Seznam!$A$1:$G$983,SMALL(IF(Seznam!$A$1:$G$983=$A$1000,ROW(Seznam!$A$1:$G$975)),ROW(6:6)),6))</f>
        <v xml:space="preserve"> </v>
      </c>
      <c r="B18" s="8" t="str">
        <f t="array" ref="B18">IF(ISERR(INDEX(Seznam!$A$1:$G$983,SMALL(IF(Seznam!$A$1:$G$975=$A$1000,ROW(Seznam!$A$1:$G$975)),ROW(6:6)),4))," ",INDEX(Seznam!$A$1:$G$983,SMALL(IF(Seznam!$A$1:$G$983=$A$1000,ROW(Seznam!$A$1:$G$975)),ROW(6:6)),4))</f>
        <v xml:space="preserve"> </v>
      </c>
      <c r="C18" s="8" t="str">
        <f t="array" ref="C18">IF(ISERR(INDEX(Seznam!$A$1:$G$983,SMALL(IF(Seznam!$A$1:$G$975=$A$1000,ROW(Seznam!$A$1:$G$975)),ROW(6:6)),5))," ",INDEX(Seznam!$A$1:$G$983,SMALL(IF(Seznam!$A$1:$G$983=$A$1000,ROW(Seznam!$A$1:$G$975)),ROW(6:6)),5))</f>
        <v xml:space="preserve"> </v>
      </c>
      <c r="D18" s="6" t="str">
        <f t="array" ref="D18">IF(ISERR(INDEX(Seznam!$A$1:$G$983,SMALL(IF(Seznam!$A$1:$G$975=$A$1000,ROW(Seznam!$A$1:$G$975)),ROW(6:6)),7))," ",INDEX(Seznam!$A$1:$G$983,SMALL(IF(Seznam!$A$1:$G$983=$A$1000,ROW(Seznam!$A$1:$G$975)),ROW(6:6)),7))</f>
        <v xml:space="preserve"> </v>
      </c>
    </row>
    <row r="19" spans="1:4" s="7" customFormat="1" ht="45" customHeight="1" x14ac:dyDescent="0.25">
      <c r="A19" s="6" t="str">
        <f t="array" ref="A19">IF(ISERR(INDEX(Seznam!$A$1:$G$983,SMALL(IF(Seznam!$A$1:$G$975=$A$1000,ROW(Seznam!$A$1:$G$975)),ROW(7:7)),6))," ",INDEX(Seznam!$A$1:$G$983,SMALL(IF(Seznam!$A$1:$G$983=$A$1000,ROW(Seznam!$A$1:$G$975)),ROW(7:7)),6))</f>
        <v xml:space="preserve"> </v>
      </c>
      <c r="B19" s="8" t="str">
        <f t="array" ref="B19">IF(ISERR(INDEX(Seznam!$A$1:$G$983,SMALL(IF(Seznam!$A$1:$G$975=$A$1000,ROW(Seznam!$A$1:$G$975)),ROW(7:7)),4))," ",INDEX(Seznam!$A$1:$G$983,SMALL(IF(Seznam!$A$1:$G$983=$A$1000,ROW(Seznam!$A$1:$G$975)),ROW(7:7)),4))</f>
        <v xml:space="preserve"> </v>
      </c>
      <c r="C19" s="8" t="str">
        <f t="array" ref="C19">IF(ISERR(INDEX(Seznam!$A$1:$G$983,SMALL(IF(Seznam!$A$1:$G$975=$A$1000,ROW(Seznam!$A$1:$G$975)),ROW(7:7)),5))," ",INDEX(Seznam!$A$1:$G$983,SMALL(IF(Seznam!$A$1:$G$983=$A$1000,ROW(Seznam!$A$1:$G$975)),ROW(7:7)),5))</f>
        <v xml:space="preserve"> </v>
      </c>
      <c r="D19" s="6" t="str">
        <f t="array" ref="D19">IF(ISERR(INDEX(Seznam!$A$1:$G$983,SMALL(IF(Seznam!$A$1:$G$975=$A$1000,ROW(Seznam!$A$1:$G$975)),ROW(7:7)),7))," ",INDEX(Seznam!$A$1:$G$983,SMALL(IF(Seznam!$A$1:$G$983=$A$1000,ROW(Seznam!$A$1:$G$975)),ROW(7:7)),7))</f>
        <v xml:space="preserve"> </v>
      </c>
    </row>
    <row r="20" spans="1:4" s="7" customFormat="1" ht="45" customHeight="1" x14ac:dyDescent="0.25">
      <c r="A20" s="6" t="str">
        <f t="array" ref="A20">IF(ISERR(INDEX(Seznam!$A$1:$G$983,SMALL(IF(Seznam!$A$1:$G$975=$A$1000,ROW(Seznam!$A$1:$G$975)),ROW(8:8)),6))," ",INDEX(Seznam!$A$1:$G$983,SMALL(IF(Seznam!$A$1:$G$983=$A$1000,ROW(Seznam!$A$1:$G$975)),ROW(8:8)),6))</f>
        <v xml:space="preserve"> </v>
      </c>
      <c r="B20" s="8" t="str">
        <f t="array" ref="B20">IF(ISERR(INDEX(Seznam!$A$1:$G$983,SMALL(IF(Seznam!$A$1:$G$975=$A$1000,ROW(Seznam!$A$1:$G$975)),ROW(8:8)),4))," ",INDEX(Seznam!$A$1:$G$983,SMALL(IF(Seznam!$A$1:$G$983=$A$1000,ROW(Seznam!$A$1:$G$975)),ROW(8:8)),4))</f>
        <v xml:space="preserve"> </v>
      </c>
      <c r="C20" s="8" t="str">
        <f t="array" ref="C20">IF(ISERR(INDEX(Seznam!$A$1:$G$983,SMALL(IF(Seznam!$A$1:$G$975=$A$1000,ROW(Seznam!$A$1:$G$975)),ROW(8:8)),5))," ",INDEX(Seznam!$A$1:$G$983,SMALL(IF(Seznam!$A$1:$G$983=$A$1000,ROW(Seznam!$A$1:$G$975)),ROW(8:8)),5))</f>
        <v xml:space="preserve"> </v>
      </c>
      <c r="D20" s="6" t="str">
        <f t="array" ref="D20">IF(ISERR(INDEX(Seznam!$A$1:$G$983,SMALL(IF(Seznam!$A$1:$G$975=$A$1000,ROW(Seznam!$A$1:$G$975)),ROW(8:8)),7))," ",INDEX(Seznam!$A$1:$G$983,SMALL(IF(Seznam!$A$1:$G$983=$A$1000,ROW(Seznam!$A$1:$G$975)),ROW(8:8)),7))</f>
        <v xml:space="preserve"> </v>
      </c>
    </row>
    <row r="21" spans="1:4" s="7" customFormat="1" ht="45" customHeight="1" x14ac:dyDescent="0.25">
      <c r="A21" s="6" t="str">
        <f t="array" ref="A21">IF(ISERR(INDEX(Seznam!$A$1:$G$983,SMALL(IF(Seznam!$A$1:$G$975=$A$1000,ROW(Seznam!$A$1:$G$975)),ROW(9:9)),6))," ",INDEX(Seznam!$A$1:$G$983,SMALL(IF(Seznam!$A$1:$G$983=$A$1000,ROW(Seznam!$A$1:$G$975)),ROW(9:9)),6))</f>
        <v xml:space="preserve"> </v>
      </c>
      <c r="B21" s="8" t="str">
        <f t="array" ref="B21">IF(ISERR(INDEX(Seznam!$A$1:$G$983,SMALL(IF(Seznam!$A$1:$G$975=$A$1000,ROW(Seznam!$A$1:$G$975)),ROW(9:9)),4))," ",INDEX(Seznam!$A$1:$G$983,SMALL(IF(Seznam!$A$1:$G$983=$A$1000,ROW(Seznam!$A$1:$G$975)),ROW(9:9)),4))</f>
        <v xml:space="preserve"> </v>
      </c>
      <c r="C21" s="8" t="str">
        <f t="array" ref="C21">IF(ISERR(INDEX(Seznam!$A$1:$G$983,SMALL(IF(Seznam!$A$1:$G$975=$A$1000,ROW(Seznam!$A$1:$G$975)),ROW(9:9)),5))," ",INDEX(Seznam!$A$1:$G$983,SMALL(IF(Seznam!$A$1:$G$983=$A$1000,ROW(Seznam!$A$1:$G$975)),ROW(9:9)),5))</f>
        <v xml:space="preserve"> </v>
      </c>
      <c r="D21" s="6" t="str">
        <f t="array" ref="D21">IF(ISERR(INDEX(Seznam!$A$1:$G$983,SMALL(IF(Seznam!$A$1:$G$975=$A$1000,ROW(Seznam!$A$1:$G$975)),ROW(9:9)),7))," ",INDEX(Seznam!$A$1:$G$983,SMALL(IF(Seznam!$A$1:$G$983=$A$1000,ROW(Seznam!$A$1:$G$975)),ROW(9:9)),7))</f>
        <v xml:space="preserve"> </v>
      </c>
    </row>
    <row r="22" spans="1:4" s="7" customFormat="1" ht="45" customHeight="1" x14ac:dyDescent="0.25">
      <c r="A22" s="6" t="str">
        <f t="array" ref="A22">IF(ISERR(INDEX(Seznam!$A$1:$G$983,SMALL(IF(Seznam!$A$1:$G$975=$A$1000,ROW(Seznam!$A$1:$G$975)),ROW(10:10)),6))," ",INDEX(Seznam!$A$1:$G$983,SMALL(IF(Seznam!$A$1:$G$983=$A$1000,ROW(Seznam!$A$1:$G$975)),ROW(10:10)),6))</f>
        <v xml:space="preserve"> </v>
      </c>
      <c r="B22" s="8" t="str">
        <f t="array" ref="B22">IF(ISERR(INDEX(Seznam!$A$1:$G$983,SMALL(IF(Seznam!$A$1:$G$975=$A$1000,ROW(Seznam!$A$1:$G$975)),ROW(10:10)),4))," ",INDEX(Seznam!$A$1:$G$983,SMALL(IF(Seznam!$A$1:$G$983=$A$1000,ROW(Seznam!$A$1:$G$975)),ROW(10:10)),4))</f>
        <v xml:space="preserve"> </v>
      </c>
      <c r="C22" s="8" t="str">
        <f t="array" ref="C22">IF(ISERR(INDEX(Seznam!$A$1:$G$983,SMALL(IF(Seznam!$A$1:$G$975=$A$1000,ROW(Seznam!$A$1:$G$975)),ROW(10:10)),5))," ",INDEX(Seznam!$A$1:$G$983,SMALL(IF(Seznam!$A$1:$G$983=$A$1000,ROW(Seznam!$A$1:$G$975)),ROW(10:10)),5))</f>
        <v xml:space="preserve"> </v>
      </c>
      <c r="D22" s="6" t="str">
        <f t="array" ref="D22">IF(ISERR(INDEX(Seznam!$A$1:$G$983,SMALL(IF(Seznam!$A$1:$G$975=$A$1000,ROW(Seznam!$A$1:$G$975)),ROW(10:10)),7))," ",INDEX(Seznam!$A$1:$G$983,SMALL(IF(Seznam!$A$1:$G$983=$A$1000,ROW(Seznam!$A$1:$G$975)),ROW(10:10)),7))</f>
        <v xml:space="preserve"> </v>
      </c>
    </row>
    <row r="23" spans="1:4" s="7" customFormat="1" ht="45" customHeight="1" x14ac:dyDescent="0.25">
      <c r="A23" s="6" t="str">
        <f t="array" ref="A23">IF(ISERR(INDEX(Seznam!$A$1:$G$983,SMALL(IF(Seznam!$A$1:$G$975=$A$1000,ROW(Seznam!$A$1:$G$975)),ROW(11:11)),6))," ",INDEX(Seznam!$A$1:$G$983,SMALL(IF(Seznam!$A$1:$G$983=$A$1000,ROW(Seznam!$A$1:$G$975)),ROW(11:11)),6))</f>
        <v xml:space="preserve"> </v>
      </c>
      <c r="B23" s="8" t="str">
        <f t="array" ref="B23">IF(ISERR(INDEX(Seznam!$A$1:$G$983,SMALL(IF(Seznam!$A$1:$G$975=$A$1000,ROW(Seznam!$A$1:$G$975)),ROW(11:11)),4))," ",INDEX(Seznam!$A$1:$G$983,SMALL(IF(Seznam!$A$1:$G$983=$A$1000,ROW(Seznam!$A$1:$G$975)),ROW(11:11)),4))</f>
        <v xml:space="preserve"> </v>
      </c>
      <c r="C23" s="8" t="str">
        <f t="array" ref="C23">IF(ISERR(INDEX(Seznam!$A$1:$G$983,SMALL(IF(Seznam!$A$1:$G$975=$A$1000,ROW(Seznam!$A$1:$G$975)),ROW(11:11)),5))," ",INDEX(Seznam!$A$1:$G$983,SMALL(IF(Seznam!$A$1:$G$983=$A$1000,ROW(Seznam!$A$1:$G$975)),ROW(11:11)),5))</f>
        <v xml:space="preserve"> </v>
      </c>
      <c r="D23" s="6" t="str">
        <f t="array" ref="D23">IF(ISERR(INDEX(Seznam!$A$1:$G$983,SMALL(IF(Seznam!$A$1:$G$975=$A$1000,ROW(Seznam!$A$1:$G$975)),ROW(11:11)),7))," ",INDEX(Seznam!$A$1:$G$983,SMALL(IF(Seznam!$A$1:$G$983=$A$1000,ROW(Seznam!$A$1:$G$975)),ROW(11:11)),7))</f>
        <v xml:space="preserve"> </v>
      </c>
    </row>
    <row r="24" spans="1:4" s="7" customFormat="1" ht="45" customHeight="1" x14ac:dyDescent="0.25">
      <c r="A24" s="6" t="str">
        <f t="array" ref="A24">IF(ISERR(INDEX(Seznam!$A$1:$G$983,SMALL(IF(Seznam!$A$1:$G$975=$A$1000,ROW(Seznam!$A$1:$G$975)),ROW(12:12)),6))," ",INDEX(Seznam!$A$1:$G$983,SMALL(IF(Seznam!$A$1:$G$983=$A$1000,ROW(Seznam!$A$1:$G$975)),ROW(12:12)),6))</f>
        <v xml:space="preserve"> </v>
      </c>
      <c r="B24" s="8" t="str">
        <f t="array" ref="B24">IF(ISERR(INDEX(Seznam!$A$1:$G$983,SMALL(IF(Seznam!$A$1:$G$975=$A$1000,ROW(Seznam!$A$1:$G$975)),ROW(12:12)),4))," ",INDEX(Seznam!$A$1:$G$983,SMALL(IF(Seznam!$A$1:$G$983=$A$1000,ROW(Seznam!$A$1:$G$975)),ROW(12:12)),4))</f>
        <v xml:space="preserve"> </v>
      </c>
      <c r="C24" s="8" t="str">
        <f t="array" ref="C24">IF(ISERR(INDEX(Seznam!$A$1:$G$983,SMALL(IF(Seznam!$A$1:$G$975=$A$1000,ROW(Seznam!$A$1:$G$975)),ROW(12:12)),5))," ",INDEX(Seznam!$A$1:$G$983,SMALL(IF(Seznam!$A$1:$G$983=$A$1000,ROW(Seznam!$A$1:$G$975)),ROW(12:12)),5))</f>
        <v xml:space="preserve"> </v>
      </c>
      <c r="D24" s="6" t="str">
        <f t="array" ref="D24">IF(ISERR(INDEX(Seznam!$A$1:$G$983,SMALL(IF(Seznam!$A$1:$G$975=$A$1000,ROW(Seznam!$A$1:$G$975)),ROW(12:12)),7))," ",INDEX(Seznam!$A$1:$G$983,SMALL(IF(Seznam!$A$1:$G$983=$A$1000,ROW(Seznam!$A$1:$G$975)),ROW(12:12)),7))</f>
        <v xml:space="preserve"> </v>
      </c>
    </row>
    <row r="25" spans="1:4" s="7" customFormat="1" ht="45" customHeight="1" x14ac:dyDescent="0.25">
      <c r="A25" s="6" t="str">
        <f t="array" ref="A25">IF(ISERR(INDEX(Seznam!$A$1:$G$983,SMALL(IF(Seznam!$A$1:$G$975=$A$1000,ROW(Seznam!$A$1:$G$975)),ROW(13:13)),6))," ",INDEX(Seznam!$A$1:$G$983,SMALL(IF(Seznam!$A$1:$G$983=$A$1000,ROW(Seznam!$A$1:$G$975)),ROW(13:13)),6))</f>
        <v xml:space="preserve"> </v>
      </c>
      <c r="B25" s="8" t="str">
        <f t="array" ref="B25">IF(ISERR(INDEX(Seznam!$A$1:$G$983,SMALL(IF(Seznam!$A$1:$G$975=$A$1000,ROW(Seznam!$A$1:$G$975)),ROW(13:13)),4))," ",INDEX(Seznam!$A$1:$G$983,SMALL(IF(Seznam!$A$1:$G$983=$A$1000,ROW(Seznam!$A$1:$G$975)),ROW(13:13)),4))</f>
        <v xml:space="preserve"> </v>
      </c>
      <c r="C25" s="8" t="str">
        <f t="array" ref="C25">IF(ISERR(INDEX(Seznam!$A$1:$G$983,SMALL(IF(Seznam!$A$1:$G$975=$A$1000,ROW(Seznam!$A$1:$G$975)),ROW(13:13)),5))," ",INDEX(Seznam!$A$1:$G$983,SMALL(IF(Seznam!$A$1:$G$983=$A$1000,ROW(Seznam!$A$1:$G$975)),ROW(13:13)),5))</f>
        <v xml:space="preserve"> </v>
      </c>
      <c r="D25" s="6" t="str">
        <f t="array" ref="D25">IF(ISERR(INDEX(Seznam!$A$1:$G$983,SMALL(IF(Seznam!$A$1:$G$975=$A$1000,ROW(Seznam!$A$1:$G$975)),ROW(13:13)),7))," ",INDEX(Seznam!$A$1:$G$983,SMALL(IF(Seznam!$A$1:$G$983=$A$1000,ROW(Seznam!$A$1:$G$975)),ROW(13:13)),7))</f>
        <v xml:space="preserve"> </v>
      </c>
    </row>
    <row r="26" spans="1:4" s="7" customFormat="1" ht="45" customHeight="1" x14ac:dyDescent="0.25">
      <c r="A26" s="6" t="str">
        <f t="array" ref="A26">IF(ISERR(INDEX(Seznam!$A$1:$G$983,SMALL(IF(Seznam!$A$1:$G$975=$A$1000,ROW(Seznam!$A$1:$G$975)),ROW(14:14)),6))," ",INDEX(Seznam!$A$1:$G$983,SMALL(IF(Seznam!$A$1:$G$983=$A$1000,ROW(Seznam!$A$1:$G$975)),ROW(14:14)),6))</f>
        <v xml:space="preserve"> </v>
      </c>
      <c r="B26" s="8" t="str">
        <f t="array" ref="B26">IF(ISERR(INDEX(Seznam!$A$1:$G$983,SMALL(IF(Seznam!$A$1:$G$975=$A$1000,ROW(Seznam!$A$1:$G$975)),ROW(14:14)),4))," ",INDEX(Seznam!$A$1:$G$983,SMALL(IF(Seznam!$A$1:$G$983=$A$1000,ROW(Seznam!$A$1:$G$975)),ROW(14:14)),4))</f>
        <v xml:space="preserve"> </v>
      </c>
      <c r="C26" s="8" t="str">
        <f t="array" ref="C26">IF(ISERR(INDEX(Seznam!$A$1:$G$983,SMALL(IF(Seznam!$A$1:$G$975=$A$1000,ROW(Seznam!$A$1:$G$975)),ROW(14:14)),5))," ",INDEX(Seznam!$A$1:$G$983,SMALL(IF(Seznam!$A$1:$G$983=$A$1000,ROW(Seznam!$A$1:$G$975)),ROW(14:14)),5))</f>
        <v xml:space="preserve"> </v>
      </c>
      <c r="D26" s="6" t="str">
        <f t="array" ref="D26">IF(ISERR(INDEX(Seznam!$A$1:$G$983,SMALL(IF(Seznam!$A$1:$G$975=$A$1000,ROW(Seznam!$A$1:$G$975)),ROW(14:14)),7))," ",INDEX(Seznam!$A$1:$G$983,SMALL(IF(Seznam!$A$1:$G$983=$A$1000,ROW(Seznam!$A$1:$G$975)),ROW(14:14)),7))</f>
        <v xml:space="preserve"> </v>
      </c>
    </row>
    <row r="27" spans="1:4" s="7" customFormat="1" ht="45" customHeight="1" x14ac:dyDescent="0.25">
      <c r="A27" s="6" t="str">
        <f t="array" ref="A27">IF(ISERR(INDEX(Seznam!$A$1:$G$983,SMALL(IF(Seznam!$A$1:$G$975=$A$1000,ROW(Seznam!$A$1:$G$975)),ROW(15:15)),6))," ",INDEX(Seznam!$A$1:$G$983,SMALL(IF(Seznam!$A$1:$G$983=$A$1000,ROW(Seznam!$A$1:$G$975)),ROW(15:15)),6))</f>
        <v xml:space="preserve"> </v>
      </c>
      <c r="B27" s="8" t="str">
        <f t="array" ref="B27">IF(ISERR(INDEX(Seznam!$A$1:$G$983,SMALL(IF(Seznam!$A$1:$G$975=$A$1000,ROW(Seznam!$A$1:$G$975)),ROW(15:15)),4))," ",INDEX(Seznam!$A$1:$G$983,SMALL(IF(Seznam!$A$1:$G$983=$A$1000,ROW(Seznam!$A$1:$G$975)),ROW(15:15)),4))</f>
        <v xml:space="preserve"> </v>
      </c>
      <c r="C27" s="8" t="str">
        <f t="array" ref="C27">IF(ISERR(INDEX(Seznam!$A$1:$G$983,SMALL(IF(Seznam!$A$1:$G$975=$A$1000,ROW(Seznam!$A$1:$G$975)),ROW(15:15)),5))," ",INDEX(Seznam!$A$1:$G$983,SMALL(IF(Seznam!$A$1:$G$983=$A$1000,ROW(Seznam!$A$1:$G$975)),ROW(15:15)),5))</f>
        <v xml:space="preserve"> </v>
      </c>
      <c r="D27" s="6" t="str">
        <f t="array" ref="D27">IF(ISERR(INDEX(Seznam!$A$1:$G$983,SMALL(IF(Seznam!$A$1:$G$975=$A$1000,ROW(Seznam!$A$1:$G$975)),ROW(15:15)),7))," ",INDEX(Seznam!$A$1:$G$983,SMALL(IF(Seznam!$A$1:$G$983=$A$1000,ROW(Seznam!$A$1:$G$975)),ROW(15:15)),7))</f>
        <v xml:space="preserve"> </v>
      </c>
    </row>
    <row r="28" spans="1:4" s="7" customFormat="1" ht="45" customHeight="1" x14ac:dyDescent="0.25">
      <c r="A28" s="6" t="str">
        <f t="array" ref="A28">IF(ISERR(INDEX(Seznam!$A$1:$G$983,SMALL(IF(Seznam!$A$1:$G$975=$A$1000,ROW(Seznam!$A$1:$G$975)),ROW(16:16)),6))," ",INDEX(Seznam!$A$1:$G$983,SMALL(IF(Seznam!$A$1:$G$983=$A$1000,ROW(Seznam!$A$1:$G$975)),ROW(16:16)),6))</f>
        <v xml:space="preserve"> </v>
      </c>
      <c r="B28" s="8" t="str">
        <f t="array" ref="B28">IF(ISERR(INDEX(Seznam!$A$1:$G$983,SMALL(IF(Seznam!$A$1:$G$975=$A$1000,ROW(Seznam!$A$1:$G$975)),ROW(16:16)),4))," ",INDEX(Seznam!$A$1:$G$983,SMALL(IF(Seznam!$A$1:$G$983=$A$1000,ROW(Seznam!$A$1:$G$975)),ROW(16:16)),4))</f>
        <v xml:space="preserve"> </v>
      </c>
      <c r="C28" s="8" t="str">
        <f t="array" ref="C28">IF(ISERR(INDEX(Seznam!$A$1:$G$983,SMALL(IF(Seznam!$A$1:$G$975=$A$1000,ROW(Seznam!$A$1:$G$975)),ROW(16:16)),5))," ",INDEX(Seznam!$A$1:$G$983,SMALL(IF(Seznam!$A$1:$G$983=$A$1000,ROW(Seznam!$A$1:$G$975)),ROW(16:16)),5))</f>
        <v xml:space="preserve"> </v>
      </c>
      <c r="D28" s="6" t="str">
        <f t="array" ref="D28">IF(ISERR(INDEX(Seznam!$A$1:$G$983,SMALL(IF(Seznam!$A$1:$G$975=$A$1000,ROW(Seznam!$A$1:$G$975)),ROW(16:16)),7))," ",INDEX(Seznam!$A$1:$G$983,SMALL(IF(Seznam!$A$1:$G$983=$A$1000,ROW(Seznam!$A$1:$G$975)),ROW(16:16)),7))</f>
        <v xml:space="preserve"> </v>
      </c>
    </row>
    <row r="29" spans="1:4" s="7" customFormat="1" ht="45" customHeight="1" x14ac:dyDescent="0.25">
      <c r="A29" s="6" t="str">
        <f t="array" ref="A29">IF(ISERR(INDEX(Seznam!$A$1:$G$983,SMALL(IF(Seznam!$A$1:$G$975=$A$1000,ROW(Seznam!$A$1:$G$975)),ROW(17:17)),6))," ",INDEX(Seznam!$A$1:$G$983,SMALL(IF(Seznam!$A$1:$G$983=$A$1000,ROW(Seznam!$A$1:$G$975)),ROW(17:17)),6))</f>
        <v xml:space="preserve"> </v>
      </c>
      <c r="B29" s="8" t="str">
        <f t="array" ref="B29">IF(ISERR(INDEX(Seznam!$A$1:$G$983,SMALL(IF(Seznam!$A$1:$G$975=$A$1000,ROW(Seznam!$A$1:$G$975)),ROW(17:17)),4))," ",INDEX(Seznam!$A$1:$G$983,SMALL(IF(Seznam!$A$1:$G$983=$A$1000,ROW(Seznam!$A$1:$G$975)),ROW(17:17)),4))</f>
        <v xml:space="preserve"> </v>
      </c>
      <c r="C29" s="8" t="str">
        <f t="array" ref="C29">IF(ISERR(INDEX(Seznam!$A$1:$G$983,SMALL(IF(Seznam!$A$1:$G$975=$A$1000,ROW(Seznam!$A$1:$G$975)),ROW(17:17)),5))," ",INDEX(Seznam!$A$1:$G$983,SMALL(IF(Seznam!$A$1:$G$983=$A$1000,ROW(Seznam!$A$1:$G$975)),ROW(17:17)),5))</f>
        <v xml:space="preserve"> </v>
      </c>
      <c r="D29" s="6" t="str">
        <f t="array" ref="D29">IF(ISERR(INDEX(Seznam!$A$1:$G$983,SMALL(IF(Seznam!$A$1:$G$975=$A$1000,ROW(Seznam!$A$1:$G$975)),ROW(17:17)),7))," ",INDEX(Seznam!$A$1:$G$983,SMALL(IF(Seznam!$A$1:$G$983=$A$1000,ROW(Seznam!$A$1:$G$975)),ROW(17:17)),7))</f>
        <v xml:space="preserve"> </v>
      </c>
    </row>
    <row r="30" spans="1:4" s="7" customFormat="1" ht="45" customHeight="1" x14ac:dyDescent="0.25">
      <c r="A30" s="6" t="str">
        <f t="array" ref="A30">IF(ISERR(INDEX(Seznam!$A$1:$G$983,SMALL(IF(Seznam!$A$1:$G$975=$A$1000,ROW(Seznam!$A$1:$G$975)),ROW(18:18)),6))," ",INDEX(Seznam!$A$1:$G$983,SMALL(IF(Seznam!$A$1:$G$983=$A$1000,ROW(Seznam!$A$1:$G$975)),ROW(18:18)),6))</f>
        <v xml:space="preserve"> </v>
      </c>
      <c r="B30" s="8" t="str">
        <f t="array" ref="B30">IF(ISERR(INDEX(Seznam!$A$1:$G$983,SMALL(IF(Seznam!$A$1:$G$975=$A$1000,ROW(Seznam!$A$1:$G$975)),ROW(18:18)),4))," ",INDEX(Seznam!$A$1:$G$983,SMALL(IF(Seznam!$A$1:$G$983=$A$1000,ROW(Seznam!$A$1:$G$975)),ROW(18:18)),4))</f>
        <v xml:space="preserve"> </v>
      </c>
      <c r="C30" s="8" t="str">
        <f t="array" ref="C30">IF(ISERR(INDEX(Seznam!$A$1:$G$983,SMALL(IF(Seznam!$A$1:$G$975=$A$1000,ROW(Seznam!$A$1:$G$975)),ROW(18:18)),5))," ",INDEX(Seznam!$A$1:$G$983,SMALL(IF(Seznam!$A$1:$G$983=$A$1000,ROW(Seznam!$A$1:$G$975)),ROW(18:18)),5))</f>
        <v xml:space="preserve"> </v>
      </c>
      <c r="D30" s="6" t="str">
        <f t="array" ref="D30">IF(ISERR(INDEX(Seznam!$A$1:$G$983,SMALL(IF(Seznam!$A$1:$G$975=$A$1000,ROW(Seznam!$A$1:$G$975)),ROW(18:18)),7))," ",INDEX(Seznam!$A$1:$G$983,SMALL(IF(Seznam!$A$1:$G$983=$A$1000,ROW(Seznam!$A$1:$G$975)),ROW(18:18)),7))</f>
        <v xml:space="preserve"> </v>
      </c>
    </row>
    <row r="31" spans="1:4" x14ac:dyDescent="0.25">
      <c r="A31" s="3" t="str">
        <f t="array" ref="A31">IF(ISERR(INDEX(Seznam!$A$1:$G$983,SMALL(IF(Seznam!$A$1:$G$975=$A$1000,ROW(Seznam!$A$1:$G$975)),ROW(21:21)),6))," ",INDEX(Seznam!$A$1:$G$983,SMALL(IF(Seznam!$A$1:$G$983=$A$1000,ROW(Seznam!$A$1:$G$975)),ROW(21:21)),6))</f>
        <v xml:space="preserve"> </v>
      </c>
      <c r="B31" s="1" t="str">
        <f t="array" ref="B31">IF(ISERR(INDEX(Seznam!$A$1:$G$983,SMALL(IF(Seznam!$A$1:$G$975=$A$1000,ROW(Seznam!$A$1:$G$975)),ROW(21:21)),4))," ",INDEX(Seznam!$A$1:$G$983,SMALL(IF(Seznam!$A$1:$G$983=$A$1000,ROW(Seznam!$A$1:$G$975)),ROW(21:21)),4))</f>
        <v xml:space="preserve"> </v>
      </c>
      <c r="C31" s="1" t="str">
        <f t="array" ref="C31">IF(ISERR(INDEX(Seznam!$A$1:$G$983,SMALL(IF(Seznam!$A$1:$G$975=$A$1000,ROW(Seznam!$A$1:$G$975)),ROW(21:21)),5))," ",INDEX(Seznam!$A$1:$G$983,SMALL(IF(Seznam!$A$1:$G$983=$A$1000,ROW(Seznam!$A$1:$G$975)),ROW(21:21)),5))</f>
        <v xml:space="preserve"> </v>
      </c>
      <c r="D31" s="3" t="str">
        <f t="array" ref="D31">IF(ISERR(INDEX(Seznam!$A$1:$G$983,SMALL(IF(Seznam!$A$1:$G$975=$A$1000,ROW(Seznam!$A$1:$G$975)),ROW(21:21)),7))," ",INDEX(Seznam!$A$1:$G$983,SMALL(IF(Seznam!$A$1:$G$983=$A$1000,ROW(Seznam!$A$1:$G$975)),ROW(21:21)),7))</f>
        <v xml:space="preserve"> </v>
      </c>
    </row>
    <row r="32" spans="1:4" x14ac:dyDescent="0.25">
      <c r="A32" s="3" t="str">
        <f t="array" ref="A32">IF(ISERR(INDEX(Seznam!$A$1:$G$983,SMALL(IF(Seznam!$A$1:$G$975=$A$1000,ROW(Seznam!$A$1:$G$975)),ROW(22:22)),6))," ",INDEX(Seznam!$A$1:$G$983,SMALL(IF(Seznam!$A$1:$G$983=$A$1000,ROW(Seznam!$A$1:$G$975)),ROW(22:22)),6))</f>
        <v xml:space="preserve"> </v>
      </c>
      <c r="B32" s="1" t="str">
        <f t="array" ref="B32">IF(ISERR(INDEX(Seznam!$A$1:$G$983,SMALL(IF(Seznam!$A$1:$G$975=$A$1000,ROW(Seznam!$A$1:$G$975)),ROW(22:22)),4))," ",INDEX(Seznam!$A$1:$G$983,SMALL(IF(Seznam!$A$1:$G$983=$A$1000,ROW(Seznam!$A$1:$G$975)),ROW(22:22)),4))</f>
        <v xml:space="preserve"> </v>
      </c>
      <c r="C32" s="1" t="str">
        <f t="array" ref="C32">IF(ISERR(INDEX(Seznam!$A$1:$G$983,SMALL(IF(Seznam!$A$1:$G$975=$A$1000,ROW(Seznam!$A$1:$G$975)),ROW(22:22)),5))," ",INDEX(Seznam!$A$1:$G$983,SMALL(IF(Seznam!$A$1:$G$983=$A$1000,ROW(Seznam!$A$1:$G$975)),ROW(22:22)),5))</f>
        <v xml:space="preserve"> </v>
      </c>
      <c r="D32" s="3" t="str">
        <f t="array" ref="D32">IF(ISERR(INDEX(Seznam!$A$1:$G$983,SMALL(IF(Seznam!$A$1:$G$975=$A$1000,ROW(Seznam!$A$1:$G$975)),ROW(22:22)),7))," ",INDEX(Seznam!$A$1:$G$983,SMALL(IF(Seznam!$A$1:$G$983=$A$1000,ROW(Seznam!$A$1:$G$975)),ROW(22:22)),7))</f>
        <v xml:space="preserve"> </v>
      </c>
    </row>
    <row r="33" spans="1:4" x14ac:dyDescent="0.25">
      <c r="A33" s="3" t="str">
        <f t="array" ref="A33">IF(ISERR(INDEX(Seznam!$A$1:$G$983,SMALL(IF(Seznam!$A$1:$G$975=$A$1000,ROW(Seznam!$A$1:$G$975)),ROW(23:23)),6))," ",INDEX(Seznam!$A$1:$G$983,SMALL(IF(Seznam!$A$1:$G$983=$A$1000,ROW(Seznam!$A$1:$G$975)),ROW(23:23)),6))</f>
        <v xml:space="preserve"> </v>
      </c>
      <c r="B33" s="1" t="str">
        <f t="array" ref="B33">IF(ISERR(INDEX(Seznam!$A$1:$G$983,SMALL(IF(Seznam!$A$1:$G$975=$A$1000,ROW(Seznam!$A$1:$G$975)),ROW(23:23)),4))," ",INDEX(Seznam!$A$1:$G$983,SMALL(IF(Seznam!$A$1:$G$983=$A$1000,ROW(Seznam!$A$1:$G$975)),ROW(23:23)),4))</f>
        <v xml:space="preserve"> </v>
      </c>
      <c r="C33" s="1" t="str">
        <f t="array" ref="C33">IF(ISERR(INDEX(Seznam!$A$1:$G$983,SMALL(IF(Seznam!$A$1:$G$975=$A$1000,ROW(Seznam!$A$1:$G$975)),ROW(23:23)),5))," ",INDEX(Seznam!$A$1:$G$983,SMALL(IF(Seznam!$A$1:$G$983=$A$1000,ROW(Seznam!$A$1:$G$975)),ROW(23:23)),5))</f>
        <v xml:space="preserve"> </v>
      </c>
      <c r="D33" s="3" t="str">
        <f t="array" ref="D33">IF(ISERR(INDEX(Seznam!$A$1:$G$983,SMALL(IF(Seznam!$A$1:$G$975=$A$1000,ROW(Seznam!$A$1:$G$975)),ROW(23:23)),7))," ",INDEX(Seznam!$A$1:$G$983,SMALL(IF(Seznam!$A$1:$G$983=$A$1000,ROW(Seznam!$A$1:$G$975)),ROW(23:23)),7))</f>
        <v xml:space="preserve"> </v>
      </c>
    </row>
    <row r="34" spans="1:4" x14ac:dyDescent="0.25">
      <c r="A34" s="3" t="str">
        <f t="array" ref="A34">IF(ISERR(INDEX(Seznam!$A$1:$G$983,SMALL(IF(Seznam!$A$1:$G$975=$A$1000,ROW(Seznam!$A$1:$G$975)),ROW(24:24)),6))," ",INDEX(Seznam!$A$1:$G$983,SMALL(IF(Seznam!$A$1:$G$983=$A$1000,ROW(Seznam!$A$1:$G$975)),ROW(24:24)),6))</f>
        <v xml:space="preserve"> </v>
      </c>
      <c r="B34" s="1" t="str">
        <f t="array" ref="B34">IF(ISERR(INDEX(Seznam!$A$1:$G$983,SMALL(IF(Seznam!$A$1:$G$975=$A$1000,ROW(Seznam!$A$1:$G$975)),ROW(24:24)),4))," ",INDEX(Seznam!$A$1:$G$983,SMALL(IF(Seznam!$A$1:$G$983=$A$1000,ROW(Seznam!$A$1:$G$975)),ROW(24:24)),4))</f>
        <v xml:space="preserve"> </v>
      </c>
      <c r="C34" s="1" t="str">
        <f t="array" ref="C34">IF(ISERR(INDEX(Seznam!$A$1:$G$983,SMALL(IF(Seznam!$A$1:$G$975=$A$1000,ROW(Seznam!$A$1:$G$975)),ROW(24:24)),5))," ",INDEX(Seznam!$A$1:$G$983,SMALL(IF(Seznam!$A$1:$G$983=$A$1000,ROW(Seznam!$A$1:$G$975)),ROW(24:24)),5))</f>
        <v xml:space="preserve"> </v>
      </c>
      <c r="D34" s="3" t="str">
        <f t="array" ref="D34">IF(ISERR(INDEX(Seznam!$A$1:$G$983,SMALL(IF(Seznam!$A$1:$G$975=$A$1000,ROW(Seznam!$A$1:$G$975)),ROW(24:24)),7))," ",INDEX(Seznam!$A$1:$G$983,SMALL(IF(Seznam!$A$1:$G$983=$A$1000,ROW(Seznam!$A$1:$G$975)),ROW(24:24)),7))</f>
        <v xml:space="preserve"> </v>
      </c>
    </row>
    <row r="35" spans="1:4" x14ac:dyDescent="0.25">
      <c r="A35" s="3" t="str">
        <f t="array" ref="A35">IF(ISERR(INDEX(Seznam!$A$1:$G$983,SMALL(IF(Seznam!$A$1:$G$975=$A$1000,ROW(Seznam!$A$1:$G$975)),ROW(25:25)),6))," ",INDEX(Seznam!$A$1:$G$983,SMALL(IF(Seznam!$A$1:$G$983=$A$1000,ROW(Seznam!$A$1:$G$975)),ROW(25:25)),6))</f>
        <v xml:space="preserve"> </v>
      </c>
      <c r="B35" s="1" t="str">
        <f t="array" ref="B35">IF(ISERR(INDEX(Seznam!$A$1:$G$983,SMALL(IF(Seznam!$A$1:$G$975=$A$1000,ROW(Seznam!$A$1:$G$975)),ROW(25:25)),4))," ",INDEX(Seznam!$A$1:$G$983,SMALL(IF(Seznam!$A$1:$G$983=$A$1000,ROW(Seznam!$A$1:$G$975)),ROW(25:25)),4))</f>
        <v xml:space="preserve"> </v>
      </c>
      <c r="C35" s="1" t="str">
        <f t="array" ref="C35">IF(ISERR(INDEX(Seznam!$A$1:$G$983,SMALL(IF(Seznam!$A$1:$G$975=$A$1000,ROW(Seznam!$A$1:$G$975)),ROW(25:25)),5))," ",INDEX(Seznam!$A$1:$G$983,SMALL(IF(Seznam!$A$1:$G$983=$A$1000,ROW(Seznam!$A$1:$G$975)),ROW(25:25)),5))</f>
        <v xml:space="preserve"> </v>
      </c>
      <c r="D35" s="3" t="str">
        <f t="array" ref="D35">IF(ISERR(INDEX(Seznam!$A$1:$G$983,SMALL(IF(Seznam!$A$1:$G$975=$A$1000,ROW(Seznam!$A$1:$G$975)),ROW(25:25)),7))," ",INDEX(Seznam!$A$1:$G$983,SMALL(IF(Seznam!$A$1:$G$983=$A$1000,ROW(Seznam!$A$1:$G$975)),ROW(25:25)),7))</f>
        <v xml:space="preserve"> </v>
      </c>
    </row>
    <row r="1000" spans="1:1" x14ac:dyDescent="0.25">
      <c r="A1000" s="4">
        <f>IF($B$6&gt;0,$B$6,1)</f>
        <v>42194920</v>
      </c>
    </row>
  </sheetData>
  <sheetProtection password="EFFE" sheet="1" objects="1" scenarios="1" selectLockedCells="1"/>
  <protectedRanges>
    <protectedRange sqref="B6" name="IČ" securityDescriptor="O:WDG:WDD:(A;;CC;;;WD)"/>
  </protectedRanges>
  <customSheetViews>
    <customSheetView guid="{AFA11AA5-32B8-44C1-9483-F7D2D5231EBA}" showPageBreaks="1" printArea="1" view="pageLayout" topLeftCell="A4">
      <selection activeCell="B6" sqref="B6"/>
      <pageMargins left="0.51181102362204722" right="0.31496062992125984" top="0.78740157480314965" bottom="0.78740157480314965" header="0.31496062992125984" footer="0.31496062992125984"/>
      <pageSetup paperSize="9" scale="97" orientation="landscape" errors="blank" r:id="rId1"/>
      <headerFooter>
        <oddFooter>&amp;L&amp;9Kontrola provedena dne &amp;D</oddFooter>
      </headerFooter>
    </customSheetView>
  </customSheetViews>
  <mergeCells count="2">
    <mergeCell ref="A10:D10"/>
    <mergeCell ref="A2:D2"/>
  </mergeCells>
  <conditionalFormatting sqref="B6">
    <cfRule type="notContainsBlanks" dxfId="2" priority="5">
      <formula>LEN(TRIM(B6))&gt;0</formula>
    </cfRule>
  </conditionalFormatting>
  <conditionalFormatting sqref="A12:D12">
    <cfRule type="notContainsBlanks" dxfId="1" priority="1">
      <formula>LEN(TRIM(A12))&gt;0</formula>
    </cfRule>
  </conditionalFormatting>
  <conditionalFormatting sqref="A12:D30">
    <cfRule type="notContainsBlanks" dxfId="0" priority="4">
      <formula>LEN(TRIM(A12))&gt;0</formula>
    </cfRule>
  </conditionalFormatting>
  <pageMargins left="0.51181102362204722" right="0.31496062992125984" top="0.78740157480314965" bottom="0.78740157480314965" header="0.31496062992125984" footer="0.31496062992125984"/>
  <pageSetup paperSize="9" scale="97" orientation="landscape" errors="blank" r:id="rId2"/>
  <headerFooter>
    <oddFooter>&amp;L&amp;9Kontrola provedena dne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showGridLines="0" showRowColHeaders="0" workbookViewId="0">
      <selection activeCell="A3" sqref="A3"/>
    </sheetView>
  </sheetViews>
  <sheetFormatPr defaultRowHeight="15" x14ac:dyDescent="0.25"/>
  <cols>
    <col min="2" max="2" width="23.42578125" customWidth="1"/>
    <col min="3" max="3" width="28.85546875" bestFit="1" customWidth="1"/>
    <col min="4" max="4" width="83.140625" bestFit="1" customWidth="1"/>
    <col min="5" max="5" width="59.85546875" bestFit="1" customWidth="1"/>
    <col min="6" max="6" width="10.140625" bestFit="1" customWidth="1"/>
    <col min="7" max="7" width="15.7109375" customWidth="1"/>
    <col min="8" max="8" width="18.85546875" customWidth="1"/>
    <col min="9" max="9" width="20.140625" customWidth="1"/>
  </cols>
  <sheetData>
    <row r="1" spans="1:9" s="11" customFormat="1" x14ac:dyDescent="0.25">
      <c r="A1" s="11" t="s">
        <v>1</v>
      </c>
      <c r="B1" s="11" t="s">
        <v>0</v>
      </c>
      <c r="C1" s="11" t="s">
        <v>2</v>
      </c>
      <c r="D1" s="11" t="s">
        <v>11</v>
      </c>
      <c r="E1" s="11" t="s">
        <v>5</v>
      </c>
      <c r="F1" s="11" t="s">
        <v>3</v>
      </c>
      <c r="G1" s="11" t="s">
        <v>4</v>
      </c>
      <c r="H1" s="11" t="s">
        <v>9</v>
      </c>
      <c r="I1" s="11" t="s">
        <v>10</v>
      </c>
    </row>
    <row r="2" spans="1:9" x14ac:dyDescent="0.25">
      <c r="F2" s="1"/>
      <c r="G2" s="1"/>
    </row>
    <row r="3" spans="1:9" x14ac:dyDescent="0.25">
      <c r="F3" s="1"/>
      <c r="G3" s="1"/>
    </row>
    <row r="4" spans="1:9" x14ac:dyDescent="0.25">
      <c r="F4" s="1"/>
      <c r="G4" s="1"/>
    </row>
    <row r="5" spans="1:9" x14ac:dyDescent="0.25">
      <c r="F5" s="1"/>
      <c r="G5" s="1"/>
    </row>
    <row r="6" spans="1:9" x14ac:dyDescent="0.25">
      <c r="F6" s="1"/>
      <c r="G6" s="1"/>
    </row>
  </sheetData>
  <sheetProtection password="EFFE" sheet="1" objects="1" scenarios="1" selectLockedCells="1" autoFilter="0" selectUnlockedCells="1"/>
  <autoFilter ref="A1:I1"/>
  <customSheetViews>
    <customSheetView guid="{AFA11AA5-32B8-44C1-9483-F7D2D5231EBA}" showAutoFilter="1">
      <selection activeCell="B11" sqref="B11"/>
      <pageMargins left="0.7" right="0.7" top="0.78740157499999996" bottom="0.78740157499999996" header="0.3" footer="0.3"/>
      <pageSetup paperSize="9" orientation="portrait" verticalDpi="0" r:id="rId1"/>
      <autoFilter ref="A1:I1"/>
    </customSheetView>
  </customSheetViews>
  <pageMargins left="0.7" right="0.7" top="0.78740157499999996" bottom="0.78740157499999996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Kontrola</vt:lpstr>
      <vt:lpstr>Seznam</vt:lpstr>
      <vt:lpstr>Kontrola!Oblast_tisku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Nespolehliví dodavatelé</dc:title>
  <dc:creator>Jaroslav Frýba</dc:creator>
  <cp:keywords>Nespolehliví dodavatelé</cp:keywords>
  <cp:lastModifiedBy>MeU</cp:lastModifiedBy>
  <cp:lastPrinted>2014-02-07T21:05:21Z</cp:lastPrinted>
  <dcterms:created xsi:type="dcterms:W3CDTF">2014-02-07T14:21:46Z</dcterms:created>
  <dcterms:modified xsi:type="dcterms:W3CDTF">2014-11-03T08:50:27Z</dcterms:modified>
</cp:coreProperties>
</file>