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<sst xmlns="http://schemas.openxmlformats.org/spreadsheetml/2006/main" count="194" uniqueCount="102">
  <si>
    <t>PVS</t>
  </si>
  <si>
    <t>druh výkonu</t>
  </si>
  <si>
    <t>MJ</t>
  </si>
  <si>
    <t>množství</t>
  </si>
  <si>
    <t>Plavecký stadion</t>
  </si>
  <si>
    <t>pravidelná roční revize tl.nádob</t>
  </si>
  <si>
    <t>ks</t>
  </si>
  <si>
    <t>vnitřní revize a TZ nádob</t>
  </si>
  <si>
    <t>hod</t>
  </si>
  <si>
    <t>celkem</t>
  </si>
  <si>
    <t>soubor</t>
  </si>
  <si>
    <t>pravidelná roční revize tl.nádob (kompaktní stanice)</t>
  </si>
  <si>
    <t>Archiv MěÚ</t>
  </si>
  <si>
    <t>zásobníky  TV (pro kuchyň a školu)</t>
  </si>
  <si>
    <t>Družina</t>
  </si>
  <si>
    <t>Litvínov</t>
  </si>
  <si>
    <t xml:space="preserve">
jedn.cena
bez DPH v Kč</t>
  </si>
  <si>
    <t>cena celkem
bez DPH v Kč</t>
  </si>
  <si>
    <t>Rozdělovací stanice</t>
  </si>
  <si>
    <t>PVS a 
rozdělovací stanice</t>
  </si>
  <si>
    <t xml:space="preserve">1. </t>
  </si>
  <si>
    <t>2.</t>
  </si>
  <si>
    <t>3.</t>
  </si>
  <si>
    <t>CELKEM za prvotní prohlídku a roční údržbu rozdělovacích stanic</t>
  </si>
  <si>
    <t>cena celkem 
s DPH v Kč</t>
  </si>
  <si>
    <t>opravy (cena práce vč. dopravy, bez materiálu)</t>
  </si>
  <si>
    <t>Uchazeč:</t>
  </si>
  <si>
    <t>IČ :</t>
  </si>
  <si>
    <t>Ukrajinská</t>
  </si>
  <si>
    <t>Podkrušnohorská 1677</t>
  </si>
  <si>
    <t>MŠ Gorkého 1614</t>
  </si>
  <si>
    <t>U zámeckého parku 825</t>
  </si>
  <si>
    <t>U Koldomu 1615</t>
  </si>
  <si>
    <t>preventivní měsíční kontroly (tlakoměry, teploměry, pojist. armatury, funkčnost)</t>
  </si>
  <si>
    <t>1 měsíc</t>
  </si>
  <si>
    <t>SSZŠ</t>
  </si>
  <si>
    <t>HZS - opravy zařízení</t>
  </si>
  <si>
    <t>Cenová nabídka na roční revize, roční údržbu a opravy PVS a rozdělovacích stanic</t>
  </si>
  <si>
    <t xml:space="preserve">MěÚ - směšovací stanice, patní měřič teplé vody. </t>
  </si>
  <si>
    <t>MěÚ - technologie a rozvody za hl. uzávěry TV a UT</t>
  </si>
  <si>
    <t>MěÚ - technologie a rozvody za hl. uzávěry  UT a TV,  včetně zónové regulace</t>
  </si>
  <si>
    <t xml:space="preserve"> MěÚ -technologie a rozvody za hl. uzávěry  UT a TV,  včetně zónové regulace</t>
  </si>
  <si>
    <t>MěÚ - technologie a rozvody za hl. uzávěry TV a UT, měřič UT a TV "skalár" je v majetku THL</t>
  </si>
  <si>
    <t xml:space="preserve"> MěÚ -patří technologie a rozvody za hl. uzávěry TV a UT, včetně poměrového patního měřiče TV (dríve TUV) typ: COOPTHERM. </t>
  </si>
  <si>
    <t>Zařízení THL končí u hlavních uzávěrů TV a UT na patě objektu č.p.12, směšovací stanice pro č.p.12 a v č.p.11  včetně rozvodu - mezi oběma objekty</t>
  </si>
  <si>
    <t xml:space="preserve"> MěÚ - technologie a rozvody za hl. uzávěry TV a UT v č.p.39, rozvody mezi objektem školy a objektem zázemí pro pracovníky.</t>
  </si>
  <si>
    <t>Kotelna (1,6MW) je v majetku THL. Zařízení školy začíná za hl. uzávěry UT a TV. V majetku MěÚ je též směšovací stanice pro objekt a poměrový patní měřič TV (dríve TUV) typ: COOPTHERM.</t>
  </si>
  <si>
    <t>MěÚ patří technologie a rozvody za hl. uzávěry TV a UT, měřič UT a TV "skalár" je v majetku THL</t>
  </si>
  <si>
    <t xml:space="preserve"> MěÚ patří technologie a rozvody za hl. uzávěry TV a UT, měřič UT a TV "skalár" je v majetku THL</t>
  </si>
  <si>
    <t xml:space="preserve"> MěÚ patří technologie a rozvody za hl. uzávěry TV a UT, měřič UT a TV "skalár" je v majetku THL .   Pomocné čerpadlo UT je v majetku MULit..</t>
  </si>
  <si>
    <t>VS v majetku města SETEP, MěÚ patří technologie a rozvody za PVS.</t>
  </si>
  <si>
    <r>
      <t xml:space="preserve"> MěÚ patří technologie a rozvody za hl. uzávěry TV a UT, včetně topného rozvodu TV a UT mezi č.p.2084 a 2085, dále poměrové měřiče tepla pro č.p. 2084-85 instalované(2019) za patním měřičem THL.</t>
    </r>
    <r>
      <rPr>
        <sz val="11"/>
        <color rgb="FFFF0000"/>
        <rFont val="Calibri"/>
        <family val="2"/>
        <scheme val="minor"/>
      </rPr>
      <t xml:space="preserve"> </t>
    </r>
  </si>
  <si>
    <t>pozn.</t>
  </si>
  <si>
    <t xml:space="preserve"> MěÚ patří technologie a rozvody za hl. uzávěry TV a UT, včetně poměrového patního měřiče TV (dríře TUV) typ: COOPTHERM. </t>
  </si>
  <si>
    <t xml:space="preserve"> MěÚ patří technologie a rozvody za hl. uzávěry TV a UT, včetně poměrového patního měřiče TV (dříve TUV) typ: COOPTHERM. </t>
  </si>
  <si>
    <t xml:space="preserve">MěÚ. patří technologie a rozvody za hl. uzávěry TV a UT, včetně poměrového patního měřiče TV (dříve TUV) typ: COOPTHERM. </t>
  </si>
  <si>
    <t>Celkem
bez DPH v Kč</t>
  </si>
  <si>
    <t>Celkem 
vč. DPH v Kč</t>
  </si>
  <si>
    <t>Podpis statutárního zástupce nebo pověřené osoby                      ………………………………………………</t>
  </si>
  <si>
    <t>cena celkem
v Kč bez DPH</t>
  </si>
  <si>
    <t>cena celkem 
v Kč vč. DPH 21%</t>
  </si>
  <si>
    <t>DPH 21%     v Kč</t>
  </si>
  <si>
    <t>jedn.cena
bez DPH v Kč</t>
  </si>
  <si>
    <t>MěÚ - technologie a rozvody za hl. uzávěry  UT, topení od THL</t>
  </si>
  <si>
    <t>množství (předp.)</t>
  </si>
  <si>
    <t>DPH 21%      v Kč</t>
  </si>
  <si>
    <t>ZŠ PKH 1598</t>
  </si>
  <si>
    <t>CELKEM za práce při opravě PVS a rozdělovacích stanic</t>
  </si>
  <si>
    <t>Celkem část 3 - cena prací - údržba a opravy</t>
  </si>
  <si>
    <t>Celkem část 2 - kontrolní prohlídky rozděl. stanic/rok</t>
  </si>
  <si>
    <t>MŠ Ladova 1676
Litvínov</t>
  </si>
  <si>
    <t>Smetanova 40,
Litvínov</t>
  </si>
  <si>
    <t>Městská knihovna, Soukenická 982, Litvínov</t>
  </si>
  <si>
    <t>Smetanova 39, Litvínov</t>
  </si>
  <si>
    <t>MěÚ nám. Míru čp. 12, Litvínov</t>
  </si>
  <si>
    <t>MěÚ nám. Míru čp. 11, Litvínov</t>
  </si>
  <si>
    <t>MěÚ Vodní 871, Litvínov</t>
  </si>
  <si>
    <t>MěÚ Tržní 2042, Litvínov</t>
  </si>
  <si>
    <t>ZŠ Ruská 2059, Litvínov</t>
  </si>
  <si>
    <t>ZŠ Šafaříkova 991, Litvínov</t>
  </si>
  <si>
    <t>ZŠ Mládežnická 220, Litvínov</t>
  </si>
  <si>
    <t>Školní klub, Gluckova 101, Litvínov - Janov</t>
  </si>
  <si>
    <t>Školní družina, Školská 125, Litvínov - Janov</t>
  </si>
  <si>
    <t>ZŠ Přátelství 160, Litvínov - Janov</t>
  </si>
  <si>
    <t>MŠ Školská 104, Litvínov - Janov</t>
  </si>
  <si>
    <t>MŠ Gluckova 136, Litvínov - Janov</t>
  </si>
  <si>
    <t>MŠ Tylova 2084, 2085, Litvínov</t>
  </si>
  <si>
    <t>MŠ Soukenická 981, Litvínov</t>
  </si>
  <si>
    <t>MŠ Čapkova 2035, Litvínov</t>
  </si>
  <si>
    <t>p.p.č. 591/2, k.ú. Horní Litvínov</t>
  </si>
  <si>
    <t>4.</t>
  </si>
  <si>
    <t>Roční zpráva</t>
  </si>
  <si>
    <t>CELKEM za zpracování roční zprávy o stavu PVS a RS</t>
  </si>
  <si>
    <t>CELKOVÁ CENA DÍLA ZA 1 ROK</t>
  </si>
  <si>
    <t>preventivní měsíční kontroly a údržba
(tlakoměry, teploměry, pojist. armatury, netěsnosti)</t>
  </si>
  <si>
    <t xml:space="preserve">                                                                                                                                Příloha č. 8 a) Nabídková cena včetně ceníku prací (položkový rozpočet)</t>
  </si>
  <si>
    <t>CELKOVÁ CENA DÍLA ZA 20 MĚSÍCŮ - NABÍDKOVÁ CENA UCHAZEČE</t>
  </si>
  <si>
    <t>CELKEM za revize, prvotní prohlídku a údržbu PVS</t>
  </si>
  <si>
    <t>zpráva o stavu PVS a RS vč. návrhu oprav</t>
  </si>
  <si>
    <t>Celkem část 1 - revize a údržba PVS</t>
  </si>
  <si>
    <t>Celkem část 4 - zpráva o stavu PVS a RS vč. návrhu oprav</t>
  </si>
  <si>
    <t>v majetku města Litvínova pro období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</si>
</sst>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3" fontId="6" fillId="2" borderId="1" xfId="0" applyNumberFormat="1" applyFont="1" applyFill="1" applyBorder="1" applyProtection="1">
      <protection locked="0"/>
    </xf>
    <xf numFmtId="3" fontId="6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0" fillId="0" borderId="0" xfId="0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0" xfId="0" applyFont="1" applyAlignment="1" applyProtection="1">
      <alignment vertical="center" wrapText="1"/>
      <protection locked="0"/>
    </xf>
    <xf numFmtId="3" fontId="12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3" fontId="9" fillId="0" borderId="1" xfId="0" applyNumberFormat="1" applyFont="1" applyBorder="1" applyProtection="1">
      <protection locked="0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3" fontId="12" fillId="4" borderId="1" xfId="0" applyNumberFormat="1" applyFont="1" applyFill="1" applyBorder="1" applyProtection="1">
      <protection locked="0"/>
    </xf>
    <xf numFmtId="0" fontId="6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workbookViewId="0" topLeftCell="A1">
      <selection activeCell="L5" sqref="L5"/>
    </sheetView>
  </sheetViews>
  <sheetFormatPr defaultColWidth="9.140625" defaultRowHeight="15"/>
  <cols>
    <col min="1" max="1" width="3.57421875" style="1" customWidth="1"/>
    <col min="2" max="2" width="23.421875" style="0" customWidth="1"/>
    <col min="3" max="3" width="49.7109375" style="0" customWidth="1"/>
    <col min="4" max="4" width="8.28125" style="0" customWidth="1"/>
    <col min="5" max="5" width="10.421875" style="0" customWidth="1"/>
    <col min="6" max="6" width="14.8515625" style="0" customWidth="1"/>
    <col min="7" max="7" width="16.00390625" style="0" customWidth="1"/>
    <col min="8" max="8" width="13.28125" style="0" customWidth="1"/>
    <col min="9" max="9" width="15.421875" style="0" customWidth="1"/>
    <col min="13" max="13" width="19.8515625" style="0" customWidth="1"/>
    <col min="14" max="14" width="31.421875" style="0" customWidth="1"/>
  </cols>
  <sheetData>
    <row r="1" spans="1:2" s="3" customFormat="1" ht="31.5" customHeight="1">
      <c r="A1" s="2"/>
      <c r="B1" s="56" t="s">
        <v>95</v>
      </c>
    </row>
    <row r="3" spans="1:9" s="15" customFormat="1" ht="19.5" customHeight="1">
      <c r="A3" s="14"/>
      <c r="B3" s="67" t="s">
        <v>37</v>
      </c>
      <c r="C3" s="67"/>
      <c r="D3" s="67"/>
      <c r="E3" s="67"/>
      <c r="F3" s="67"/>
      <c r="G3" s="67"/>
      <c r="H3" s="67"/>
      <c r="I3" s="67"/>
    </row>
    <row r="4" spans="1:8" s="15" customFormat="1" ht="17.25" customHeight="1">
      <c r="A4" s="14"/>
      <c r="B4" s="67" t="s">
        <v>101</v>
      </c>
      <c r="C4" s="67"/>
      <c r="D4" s="67"/>
      <c r="E4" s="67"/>
      <c r="F4" s="67"/>
      <c r="G4" s="67"/>
      <c r="H4" s="67"/>
    </row>
    <row r="6" spans="1:14" ht="45" customHeight="1">
      <c r="A6" s="22" t="s">
        <v>20</v>
      </c>
      <c r="B6" s="22" t="s">
        <v>0</v>
      </c>
      <c r="C6" s="22" t="s">
        <v>1</v>
      </c>
      <c r="D6" s="23" t="s">
        <v>2</v>
      </c>
      <c r="E6" s="23" t="s">
        <v>3</v>
      </c>
      <c r="F6" s="24" t="s">
        <v>62</v>
      </c>
      <c r="G6" s="24" t="s">
        <v>59</v>
      </c>
      <c r="H6" s="24" t="s">
        <v>61</v>
      </c>
      <c r="I6" s="24" t="s">
        <v>60</v>
      </c>
      <c r="J6" s="36"/>
      <c r="K6" s="36"/>
      <c r="L6" s="36"/>
      <c r="M6" s="36"/>
      <c r="N6" s="36"/>
    </row>
    <row r="7" spans="1:14" ht="15" customHeight="1">
      <c r="A7" s="8"/>
      <c r="B7" s="39" t="s">
        <v>4</v>
      </c>
      <c r="C7" s="9" t="s">
        <v>5</v>
      </c>
      <c r="D7" s="19" t="s">
        <v>6</v>
      </c>
      <c r="E7" s="20">
        <v>8</v>
      </c>
      <c r="F7" s="49"/>
      <c r="G7" s="10">
        <f>SUM(E7*F7)</f>
        <v>0</v>
      </c>
      <c r="H7" s="10">
        <f>SUM(G7*0.21)</f>
        <v>0</v>
      </c>
      <c r="I7" s="10">
        <f>SUM(G7+H7)</f>
        <v>0</v>
      </c>
      <c r="J7" s="28"/>
      <c r="K7" s="28"/>
      <c r="L7" s="28"/>
      <c r="M7" s="28"/>
      <c r="N7" s="28"/>
    </row>
    <row r="8" spans="1:14" ht="15">
      <c r="A8" s="8"/>
      <c r="B8" s="26" t="s">
        <v>28</v>
      </c>
      <c r="C8" s="9" t="s">
        <v>7</v>
      </c>
      <c r="D8" s="19" t="s">
        <v>6</v>
      </c>
      <c r="E8" s="20">
        <v>8</v>
      </c>
      <c r="F8" s="49"/>
      <c r="G8" s="10">
        <f>SUM(E8*F8)</f>
        <v>0</v>
      </c>
      <c r="H8" s="10">
        <f>SUM(G8*0.21)</f>
        <v>0</v>
      </c>
      <c r="I8" s="10">
        <f aca="true" t="shared" si="0" ref="I8:I9">SUM(G8+H8)</f>
        <v>0</v>
      </c>
      <c r="J8" s="28"/>
      <c r="K8" s="28"/>
      <c r="L8" s="28"/>
      <c r="M8" s="28"/>
      <c r="N8" s="28"/>
    </row>
    <row r="9" spans="1:14" ht="28.5">
      <c r="A9" s="8"/>
      <c r="B9" s="48" t="s">
        <v>89</v>
      </c>
      <c r="C9" s="16" t="s">
        <v>33</v>
      </c>
      <c r="D9" s="18" t="s">
        <v>34</v>
      </c>
      <c r="E9" s="20">
        <v>20</v>
      </c>
      <c r="F9" s="50"/>
      <c r="G9" s="10">
        <f>SUM(E9*F9)</f>
        <v>0</v>
      </c>
      <c r="H9" s="10">
        <f>SUM(G9*0.21)</f>
        <v>0</v>
      </c>
      <c r="I9" s="17">
        <f t="shared" si="0"/>
        <v>0</v>
      </c>
      <c r="J9" s="28"/>
      <c r="K9" s="28"/>
      <c r="L9" s="28"/>
      <c r="M9" s="28"/>
      <c r="N9" s="28"/>
    </row>
    <row r="10" spans="1:14" ht="15">
      <c r="A10" s="8"/>
      <c r="B10" s="27"/>
      <c r="C10" s="42" t="s">
        <v>9</v>
      </c>
      <c r="D10" s="43"/>
      <c r="E10" s="11"/>
      <c r="F10" s="51"/>
      <c r="G10" s="41">
        <f>SUM(G7:G9)</f>
        <v>0</v>
      </c>
      <c r="H10" s="41">
        <f>SUM(H7:H9)</f>
        <v>0</v>
      </c>
      <c r="I10" s="41">
        <f>SUM(I7:I9)</f>
        <v>0</v>
      </c>
      <c r="J10" s="28"/>
      <c r="K10" s="28"/>
      <c r="L10" s="28"/>
      <c r="M10" s="28"/>
      <c r="N10" s="28"/>
    </row>
    <row r="11" spans="1:14" ht="15">
      <c r="A11" s="8"/>
      <c r="B11" s="39" t="s">
        <v>35</v>
      </c>
      <c r="C11" s="9" t="s">
        <v>11</v>
      </c>
      <c r="D11" s="19" t="s">
        <v>10</v>
      </c>
      <c r="E11" s="20">
        <v>2</v>
      </c>
      <c r="F11" s="49"/>
      <c r="G11" s="10">
        <f aca="true" t="shared" si="1" ref="G11:G12">SUM(E11*F11)</f>
        <v>0</v>
      </c>
      <c r="H11" s="10">
        <f aca="true" t="shared" si="2" ref="H11:H13">SUM(G11*0.21)</f>
        <v>0</v>
      </c>
      <c r="I11" s="10">
        <f>SUM(G11+H11)</f>
        <v>0</v>
      </c>
      <c r="J11" s="28"/>
      <c r="K11" s="28"/>
      <c r="L11" s="28"/>
      <c r="M11" s="28"/>
      <c r="N11" s="28"/>
    </row>
    <row r="12" spans="1:14" ht="15">
      <c r="A12" s="8"/>
      <c r="B12" s="26" t="s">
        <v>29</v>
      </c>
      <c r="C12" s="9" t="s">
        <v>7</v>
      </c>
      <c r="D12" s="19" t="s">
        <v>6</v>
      </c>
      <c r="E12" s="20">
        <v>2</v>
      </c>
      <c r="F12" s="49"/>
      <c r="G12" s="10">
        <f t="shared" si="1"/>
        <v>0</v>
      </c>
      <c r="H12" s="10">
        <f t="shared" si="2"/>
        <v>0</v>
      </c>
      <c r="I12" s="10">
        <f aca="true" t="shared" si="3" ref="I12:I13">SUM(G12+H12)</f>
        <v>0</v>
      </c>
      <c r="J12" s="28"/>
      <c r="K12" s="28"/>
      <c r="L12" s="28"/>
      <c r="M12" s="28"/>
      <c r="N12" s="28"/>
    </row>
    <row r="13" spans="1:14" ht="28.5">
      <c r="A13" s="8"/>
      <c r="B13" s="33"/>
      <c r="C13" s="30" t="s">
        <v>33</v>
      </c>
      <c r="D13" s="18" t="s">
        <v>34</v>
      </c>
      <c r="E13" s="20">
        <v>20</v>
      </c>
      <c r="F13" s="52"/>
      <c r="G13" s="10">
        <f>SUM(E13*F13)</f>
        <v>0</v>
      </c>
      <c r="H13" s="10">
        <f t="shared" si="2"/>
        <v>0</v>
      </c>
      <c r="I13" s="29">
        <f t="shared" si="3"/>
        <v>0</v>
      </c>
      <c r="J13" s="28"/>
      <c r="K13" s="28"/>
      <c r="L13" s="28"/>
      <c r="M13" s="28"/>
      <c r="N13" s="28"/>
    </row>
    <row r="14" spans="1:14" ht="15">
      <c r="A14" s="8"/>
      <c r="B14" s="27"/>
      <c r="C14" s="42" t="s">
        <v>9</v>
      </c>
      <c r="D14" s="43"/>
      <c r="E14" s="11"/>
      <c r="F14" s="51"/>
      <c r="G14" s="41">
        <f>SUM(G11:G13)</f>
        <v>0</v>
      </c>
      <c r="H14" s="41">
        <f>SUM(H11:H13)</f>
        <v>0</v>
      </c>
      <c r="I14" s="41">
        <f>SUM(I11:I13)</f>
        <v>0</v>
      </c>
      <c r="J14" s="28"/>
      <c r="K14" s="28"/>
      <c r="L14" s="28"/>
      <c r="M14" s="28"/>
      <c r="N14" s="28"/>
    </row>
    <row r="15" spans="1:14" ht="15">
      <c r="A15" s="8"/>
      <c r="B15" s="25" t="s">
        <v>30</v>
      </c>
      <c r="C15" s="9" t="s">
        <v>11</v>
      </c>
      <c r="D15" s="34" t="s">
        <v>10</v>
      </c>
      <c r="E15" s="20">
        <v>2</v>
      </c>
      <c r="F15" s="49"/>
      <c r="G15" s="10">
        <f>SUM(E15*F15)</f>
        <v>0</v>
      </c>
      <c r="H15" s="10">
        <f aca="true" t="shared" si="4" ref="H15:H17">SUM(G15*0.21)</f>
        <v>0</v>
      </c>
      <c r="I15" s="10">
        <f>SUM(G15+H15)</f>
        <v>0</v>
      </c>
      <c r="J15" s="28"/>
      <c r="K15" s="28"/>
      <c r="L15" s="28"/>
      <c r="M15" s="28"/>
      <c r="N15" s="28"/>
    </row>
    <row r="16" spans="1:14" ht="15">
      <c r="A16" s="8"/>
      <c r="B16" s="26" t="s">
        <v>15</v>
      </c>
      <c r="C16" s="9" t="s">
        <v>7</v>
      </c>
      <c r="D16" s="34" t="s">
        <v>6</v>
      </c>
      <c r="E16" s="20">
        <v>4</v>
      </c>
      <c r="F16" s="49"/>
      <c r="G16" s="10">
        <f aca="true" t="shared" si="5" ref="G16:G17">SUM(E16*F16)</f>
        <v>0</v>
      </c>
      <c r="H16" s="10">
        <f t="shared" si="4"/>
        <v>0</v>
      </c>
      <c r="I16" s="10">
        <f aca="true" t="shared" si="6" ref="I16:I17">SUM(G16+H16)</f>
        <v>0</v>
      </c>
      <c r="J16" s="28"/>
      <c r="K16" s="28"/>
      <c r="L16" s="28"/>
      <c r="M16" s="28"/>
      <c r="N16" s="28"/>
    </row>
    <row r="17" spans="1:14" ht="28.5">
      <c r="A17" s="8"/>
      <c r="B17" s="26"/>
      <c r="C17" s="16" t="s">
        <v>33</v>
      </c>
      <c r="D17" s="18" t="s">
        <v>34</v>
      </c>
      <c r="E17" s="20">
        <v>20</v>
      </c>
      <c r="F17" s="50"/>
      <c r="G17" s="17">
        <f t="shared" si="5"/>
        <v>0</v>
      </c>
      <c r="H17" s="10">
        <f t="shared" si="4"/>
        <v>0</v>
      </c>
      <c r="I17" s="17">
        <f t="shared" si="6"/>
        <v>0</v>
      </c>
      <c r="J17" s="28"/>
      <c r="K17" s="28"/>
      <c r="L17" s="28"/>
      <c r="M17" s="28"/>
      <c r="N17" s="28"/>
    </row>
    <row r="18" spans="1:14" ht="15">
      <c r="A18" s="8"/>
      <c r="B18" s="27"/>
      <c r="C18" s="42" t="s">
        <v>9</v>
      </c>
      <c r="D18" s="43"/>
      <c r="E18" s="11"/>
      <c r="F18" s="51"/>
      <c r="G18" s="41">
        <f>SUM(G15:G17)</f>
        <v>0</v>
      </c>
      <c r="H18" s="41">
        <f>SUM(H15:H17)</f>
        <v>0</v>
      </c>
      <c r="I18" s="41">
        <f>SUM(I15:I17)</f>
        <v>0</v>
      </c>
      <c r="J18" s="28"/>
      <c r="K18" s="28"/>
      <c r="L18" s="28"/>
      <c r="M18" s="28"/>
      <c r="N18" s="28"/>
    </row>
    <row r="19" spans="1:14" ht="15">
      <c r="A19" s="8"/>
      <c r="B19" s="39" t="s">
        <v>12</v>
      </c>
      <c r="C19" s="9" t="s">
        <v>11</v>
      </c>
      <c r="D19" s="34" t="s">
        <v>10</v>
      </c>
      <c r="E19" s="31">
        <v>2</v>
      </c>
      <c r="F19" s="49"/>
      <c r="G19" s="10">
        <f>SUM(E19*F19)</f>
        <v>0</v>
      </c>
      <c r="H19" s="10">
        <f aca="true" t="shared" si="7" ref="H19:H21">SUM(G19*0.21)</f>
        <v>0</v>
      </c>
      <c r="I19" s="10">
        <f>SUM(G19+H19)</f>
        <v>0</v>
      </c>
      <c r="J19" s="28"/>
      <c r="K19" s="28"/>
      <c r="L19" s="28"/>
      <c r="M19" s="28"/>
      <c r="N19" s="28"/>
    </row>
    <row r="20" spans="1:14" ht="15">
      <c r="A20" s="8"/>
      <c r="B20" s="26" t="s">
        <v>31</v>
      </c>
      <c r="C20" s="9" t="s">
        <v>7</v>
      </c>
      <c r="D20" s="34" t="s">
        <v>6</v>
      </c>
      <c r="E20" s="31">
        <v>2</v>
      </c>
      <c r="F20" s="49"/>
      <c r="G20" s="10">
        <f aca="true" t="shared" si="8" ref="G20:G21">SUM(E20*F20)</f>
        <v>0</v>
      </c>
      <c r="H20" s="10">
        <f t="shared" si="7"/>
        <v>0</v>
      </c>
      <c r="I20" s="10">
        <f aca="true" t="shared" si="9" ref="I20:I30">SUM(G20+H20)</f>
        <v>0</v>
      </c>
      <c r="J20" s="28"/>
      <c r="K20" s="28"/>
      <c r="L20" s="28"/>
      <c r="M20" s="28"/>
      <c r="N20" s="28"/>
    </row>
    <row r="21" spans="1:14" ht="28.5">
      <c r="A21" s="8"/>
      <c r="B21" s="26"/>
      <c r="C21" s="16" t="s">
        <v>33</v>
      </c>
      <c r="D21" s="18" t="s">
        <v>34</v>
      </c>
      <c r="E21" s="20">
        <v>20</v>
      </c>
      <c r="F21" s="50"/>
      <c r="G21" s="17">
        <f t="shared" si="8"/>
        <v>0</v>
      </c>
      <c r="H21" s="10">
        <f t="shared" si="7"/>
        <v>0</v>
      </c>
      <c r="I21" s="10">
        <f t="shared" si="9"/>
        <v>0</v>
      </c>
      <c r="J21" s="28"/>
      <c r="K21" s="28"/>
      <c r="L21" s="28"/>
      <c r="M21" s="28"/>
      <c r="N21" s="28"/>
    </row>
    <row r="22" spans="1:14" ht="15">
      <c r="A22" s="8"/>
      <c r="B22" s="27"/>
      <c r="C22" s="42" t="s">
        <v>9</v>
      </c>
      <c r="D22" s="43"/>
      <c r="E22" s="32"/>
      <c r="F22" s="51"/>
      <c r="G22" s="41">
        <f>SUM(G19:G21)</f>
        <v>0</v>
      </c>
      <c r="H22" s="41">
        <f>SUM(H19:H21)</f>
        <v>0</v>
      </c>
      <c r="I22" s="41">
        <f>SUM(I19:I21)</f>
        <v>0</v>
      </c>
      <c r="J22" s="28"/>
      <c r="K22" s="28"/>
      <c r="L22" s="28"/>
      <c r="M22" s="28"/>
      <c r="N22" s="28"/>
    </row>
    <row r="23" spans="1:14" ht="15">
      <c r="A23" s="8"/>
      <c r="B23" s="40" t="s">
        <v>66</v>
      </c>
      <c r="C23" s="9" t="s">
        <v>11</v>
      </c>
      <c r="D23" s="34" t="s">
        <v>10</v>
      </c>
      <c r="E23" s="31">
        <v>2</v>
      </c>
      <c r="F23" s="49"/>
      <c r="G23" s="10">
        <f>SUM(E23*F23)</f>
        <v>0</v>
      </c>
      <c r="H23" s="10">
        <f aca="true" t="shared" si="10" ref="H23:H26">SUM(G23*0.21)</f>
        <v>0</v>
      </c>
      <c r="I23" s="10">
        <f t="shared" si="9"/>
        <v>0</v>
      </c>
      <c r="J23" s="28"/>
      <c r="K23" s="28"/>
      <c r="L23" s="28"/>
      <c r="M23" s="28"/>
      <c r="N23" s="28"/>
    </row>
    <row r="24" spans="1:14" ht="15">
      <c r="A24" s="8"/>
      <c r="B24" s="26" t="s">
        <v>15</v>
      </c>
      <c r="C24" s="9" t="s">
        <v>13</v>
      </c>
      <c r="D24" s="34" t="s">
        <v>6</v>
      </c>
      <c r="E24" s="31">
        <v>2</v>
      </c>
      <c r="F24" s="49"/>
      <c r="G24" s="10">
        <f aca="true" t="shared" si="11" ref="G24:G26">SUM(E24*F24)</f>
        <v>0</v>
      </c>
      <c r="H24" s="10">
        <f t="shared" si="10"/>
        <v>0</v>
      </c>
      <c r="I24" s="10">
        <f t="shared" si="9"/>
        <v>0</v>
      </c>
      <c r="J24" s="28"/>
      <c r="K24" s="28"/>
      <c r="L24" s="28"/>
      <c r="M24" s="28"/>
      <c r="N24" s="28"/>
    </row>
    <row r="25" spans="1:14" ht="15">
      <c r="A25" s="8"/>
      <c r="B25" s="26"/>
      <c r="C25" s="9" t="s">
        <v>7</v>
      </c>
      <c r="D25" s="34" t="s">
        <v>6</v>
      </c>
      <c r="E25" s="31">
        <v>2</v>
      </c>
      <c r="F25" s="49"/>
      <c r="G25" s="10">
        <f t="shared" si="11"/>
        <v>0</v>
      </c>
      <c r="H25" s="10">
        <f t="shared" si="10"/>
        <v>0</v>
      </c>
      <c r="I25" s="10">
        <f t="shared" si="9"/>
        <v>0</v>
      </c>
      <c r="J25" s="28"/>
      <c r="K25" s="28"/>
      <c r="L25" s="28"/>
      <c r="M25" s="28"/>
      <c r="N25" s="28"/>
    </row>
    <row r="26" spans="1:14" ht="28.5">
      <c r="A26" s="8"/>
      <c r="B26" s="26"/>
      <c r="C26" s="16" t="s">
        <v>33</v>
      </c>
      <c r="D26" s="18" t="s">
        <v>34</v>
      </c>
      <c r="E26" s="20">
        <v>20</v>
      </c>
      <c r="F26" s="50"/>
      <c r="G26" s="17">
        <f t="shared" si="11"/>
        <v>0</v>
      </c>
      <c r="H26" s="10">
        <f t="shared" si="10"/>
        <v>0</v>
      </c>
      <c r="I26" s="10">
        <f t="shared" si="9"/>
        <v>0</v>
      </c>
      <c r="J26" s="28"/>
      <c r="K26" s="28"/>
      <c r="L26" s="28"/>
      <c r="M26" s="28"/>
      <c r="N26" s="28"/>
    </row>
    <row r="27" spans="1:9" ht="15">
      <c r="A27" s="8"/>
      <c r="B27" s="26"/>
      <c r="C27" s="42" t="s">
        <v>9</v>
      </c>
      <c r="D27" s="44"/>
      <c r="E27" s="45"/>
      <c r="F27" s="53"/>
      <c r="G27" s="41">
        <f>SUM(G23:G26)</f>
        <v>0</v>
      </c>
      <c r="H27" s="41">
        <f>SUM(H23:H26)</f>
        <v>0</v>
      </c>
      <c r="I27" s="41">
        <f>SUM(I23:I26)</f>
        <v>0</v>
      </c>
    </row>
    <row r="28" spans="1:14" ht="15" customHeight="1">
      <c r="A28" s="8"/>
      <c r="B28" s="39" t="s">
        <v>14</v>
      </c>
      <c r="C28" s="9" t="s">
        <v>11</v>
      </c>
      <c r="D28" s="34" t="s">
        <v>6</v>
      </c>
      <c r="E28" s="31">
        <v>2</v>
      </c>
      <c r="F28" s="49"/>
      <c r="G28" s="10">
        <f>SUM(E28*F28)</f>
        <v>0</v>
      </c>
      <c r="H28" s="10">
        <f aca="true" t="shared" si="12" ref="H28:H30">SUM(G28*0.21)</f>
        <v>0</v>
      </c>
      <c r="I28" s="10">
        <f t="shared" si="9"/>
        <v>0</v>
      </c>
      <c r="J28" s="28"/>
      <c r="K28" s="28"/>
      <c r="L28" s="28"/>
      <c r="M28" s="28"/>
      <c r="N28" s="28"/>
    </row>
    <row r="29" spans="1:14" ht="15">
      <c r="A29" s="8"/>
      <c r="B29" s="40" t="s">
        <v>32</v>
      </c>
      <c r="C29" s="9" t="s">
        <v>7</v>
      </c>
      <c r="D29" s="34" t="s">
        <v>6</v>
      </c>
      <c r="E29" s="31">
        <v>2</v>
      </c>
      <c r="F29" s="49"/>
      <c r="G29" s="10">
        <f aca="true" t="shared" si="13" ref="G29:G30">SUM(E29*F29)</f>
        <v>0</v>
      </c>
      <c r="H29" s="10">
        <f t="shared" si="12"/>
        <v>0</v>
      </c>
      <c r="I29" s="10">
        <f t="shared" si="9"/>
        <v>0</v>
      </c>
      <c r="J29" s="28"/>
      <c r="K29" s="28"/>
      <c r="L29" s="28"/>
      <c r="M29" s="28"/>
      <c r="N29" s="28"/>
    </row>
    <row r="30" spans="1:14" ht="28.5">
      <c r="A30" s="8"/>
      <c r="B30" s="26"/>
      <c r="C30" s="16" t="s">
        <v>33</v>
      </c>
      <c r="D30" s="18" t="s">
        <v>34</v>
      </c>
      <c r="E30" s="20">
        <v>20</v>
      </c>
      <c r="F30" s="50"/>
      <c r="G30" s="17">
        <f t="shared" si="13"/>
        <v>0</v>
      </c>
      <c r="H30" s="10">
        <f t="shared" si="12"/>
        <v>0</v>
      </c>
      <c r="I30" s="10">
        <f t="shared" si="9"/>
        <v>0</v>
      </c>
      <c r="J30" s="28"/>
      <c r="K30" s="28"/>
      <c r="L30" s="28"/>
      <c r="M30" s="28"/>
      <c r="N30" s="28"/>
    </row>
    <row r="31" spans="1:14" ht="15">
      <c r="A31" s="8"/>
      <c r="B31" s="27"/>
      <c r="C31" s="42" t="s">
        <v>9</v>
      </c>
      <c r="D31" s="43"/>
      <c r="E31" s="32"/>
      <c r="F31" s="51"/>
      <c r="G31" s="41">
        <f>SUM(G28:G30)</f>
        <v>0</v>
      </c>
      <c r="H31" s="41">
        <f>SUM(H28:H30)</f>
        <v>0</v>
      </c>
      <c r="I31" s="41">
        <f>SUM(I28:I30)</f>
        <v>0</v>
      </c>
      <c r="J31" s="28"/>
      <c r="K31" s="28"/>
      <c r="L31" s="28"/>
      <c r="M31" s="28"/>
      <c r="N31" s="28"/>
    </row>
    <row r="32" spans="1:9" ht="26.25" customHeight="1">
      <c r="A32" s="8"/>
      <c r="B32" s="4"/>
      <c r="C32" s="68" t="s">
        <v>97</v>
      </c>
      <c r="D32" s="69"/>
      <c r="E32" s="69"/>
      <c r="F32" s="70"/>
      <c r="G32" s="12">
        <f>SUM(G31,G27,G22,G18,G14,G10)</f>
        <v>0</v>
      </c>
      <c r="H32" s="12">
        <f>SUM(H31,H27,H22,H18,H14,H10)</f>
        <v>0</v>
      </c>
      <c r="I32" s="12">
        <f>SUM(I31,I27,I22,I18,I14,I10)</f>
        <v>0</v>
      </c>
    </row>
    <row r="33" spans="1:9" ht="26.25" customHeight="1">
      <c r="A33" s="8"/>
      <c r="B33" s="4"/>
      <c r="C33" s="4"/>
      <c r="D33" s="4"/>
      <c r="E33" s="4"/>
      <c r="F33" s="4"/>
      <c r="G33" s="4"/>
      <c r="H33" s="4"/>
      <c r="I33" s="4"/>
    </row>
    <row r="34" spans="1:9" ht="15">
      <c r="A34" s="8"/>
      <c r="B34" s="4"/>
      <c r="C34" s="4"/>
      <c r="D34" s="4"/>
      <c r="E34" s="4"/>
      <c r="F34" s="4"/>
      <c r="G34" s="4"/>
      <c r="H34" s="4"/>
      <c r="I34" s="4"/>
    </row>
    <row r="35" spans="1:14" ht="60">
      <c r="A35" s="22" t="s">
        <v>21</v>
      </c>
      <c r="B35" s="22" t="s">
        <v>18</v>
      </c>
      <c r="C35" s="22" t="s">
        <v>1</v>
      </c>
      <c r="D35" s="23" t="s">
        <v>2</v>
      </c>
      <c r="E35" s="23" t="s">
        <v>3</v>
      </c>
      <c r="F35" s="24" t="s">
        <v>16</v>
      </c>
      <c r="G35" s="24" t="s">
        <v>17</v>
      </c>
      <c r="H35" s="24" t="s">
        <v>65</v>
      </c>
      <c r="I35" s="24" t="s">
        <v>24</v>
      </c>
      <c r="J35" s="71" t="s">
        <v>52</v>
      </c>
      <c r="K35" s="72"/>
      <c r="L35" s="72"/>
      <c r="M35" s="72"/>
      <c r="N35" s="73"/>
    </row>
    <row r="36" spans="1:14" ht="36" customHeight="1">
      <c r="A36" s="8"/>
      <c r="B36" s="46" t="s">
        <v>70</v>
      </c>
      <c r="C36" s="16" t="s">
        <v>94</v>
      </c>
      <c r="D36" s="18" t="s">
        <v>34</v>
      </c>
      <c r="E36" s="10">
        <v>20</v>
      </c>
      <c r="F36" s="54">
        <v>0</v>
      </c>
      <c r="G36" s="10">
        <f aca="true" t="shared" si="14" ref="G36">SUM(E36*F36)</f>
        <v>0</v>
      </c>
      <c r="H36" s="9">
        <f>SUM(G36*0.21)</f>
        <v>0</v>
      </c>
      <c r="I36" s="10">
        <f>SUM(G36+H36)</f>
        <v>0</v>
      </c>
      <c r="J36" s="63" t="s">
        <v>38</v>
      </c>
      <c r="K36" s="64"/>
      <c r="L36" s="64"/>
      <c r="M36" s="64"/>
      <c r="N36" s="65"/>
    </row>
    <row r="37" spans="1:14" ht="30">
      <c r="A37" s="8"/>
      <c r="B37" s="46" t="s">
        <v>86</v>
      </c>
      <c r="C37" s="16" t="s">
        <v>94</v>
      </c>
      <c r="D37" s="18" t="s">
        <v>34</v>
      </c>
      <c r="E37" s="10">
        <v>20</v>
      </c>
      <c r="F37" s="54">
        <v>0</v>
      </c>
      <c r="G37" s="10">
        <f aca="true" t="shared" si="15" ref="G37">SUM(E37*F37)</f>
        <v>0</v>
      </c>
      <c r="H37" s="9">
        <f aca="true" t="shared" si="16" ref="H37:H54">SUM(G37*0.21)</f>
        <v>0</v>
      </c>
      <c r="I37" s="10">
        <f aca="true" t="shared" si="17" ref="I37:I54">SUM(G37+H37)</f>
        <v>0</v>
      </c>
      <c r="J37" s="63" t="s">
        <v>51</v>
      </c>
      <c r="K37" s="64"/>
      <c r="L37" s="64"/>
      <c r="M37" s="64"/>
      <c r="N37" s="65"/>
    </row>
    <row r="38" spans="1:14" ht="30.75" customHeight="1">
      <c r="A38" s="8"/>
      <c r="B38" s="46" t="s">
        <v>87</v>
      </c>
      <c r="C38" s="16" t="s">
        <v>94</v>
      </c>
      <c r="D38" s="18" t="s">
        <v>34</v>
      </c>
      <c r="E38" s="10">
        <v>20</v>
      </c>
      <c r="F38" s="54">
        <v>0</v>
      </c>
      <c r="G38" s="10">
        <f aca="true" t="shared" si="18" ref="G38">SUM(E38*F38)</f>
        <v>0</v>
      </c>
      <c r="H38" s="9">
        <f t="shared" si="16"/>
        <v>0</v>
      </c>
      <c r="I38" s="10">
        <f t="shared" si="17"/>
        <v>0</v>
      </c>
      <c r="J38" s="63" t="s">
        <v>53</v>
      </c>
      <c r="K38" s="64"/>
      <c r="L38" s="64"/>
      <c r="M38" s="64"/>
      <c r="N38" s="65"/>
    </row>
    <row r="39" spans="1:14" ht="30" customHeight="1">
      <c r="A39" s="8"/>
      <c r="B39" s="46" t="s">
        <v>88</v>
      </c>
      <c r="C39" s="16" t="s">
        <v>94</v>
      </c>
      <c r="D39" s="18" t="s">
        <v>34</v>
      </c>
      <c r="E39" s="10">
        <v>20</v>
      </c>
      <c r="F39" s="54">
        <v>0</v>
      </c>
      <c r="G39" s="10">
        <f aca="true" t="shared" si="19" ref="G39">SUM(E39*F39)</f>
        <v>0</v>
      </c>
      <c r="H39" s="9">
        <f t="shared" si="16"/>
        <v>0</v>
      </c>
      <c r="I39" s="10">
        <f t="shared" si="17"/>
        <v>0</v>
      </c>
      <c r="J39" s="63" t="s">
        <v>54</v>
      </c>
      <c r="K39" s="64"/>
      <c r="L39" s="64"/>
      <c r="M39" s="64"/>
      <c r="N39" s="65"/>
    </row>
    <row r="40" spans="1:14" ht="30.75" customHeight="1">
      <c r="A40" s="8"/>
      <c r="B40" s="46" t="s">
        <v>85</v>
      </c>
      <c r="C40" s="16" t="s">
        <v>94</v>
      </c>
      <c r="D40" s="18" t="s">
        <v>34</v>
      </c>
      <c r="E40" s="10">
        <v>20</v>
      </c>
      <c r="F40" s="54">
        <v>0</v>
      </c>
      <c r="G40" s="10">
        <f aca="true" t="shared" si="20" ref="G40">SUM(E40*F40)</f>
        <v>0</v>
      </c>
      <c r="H40" s="9">
        <f t="shared" si="16"/>
        <v>0</v>
      </c>
      <c r="I40" s="10">
        <f t="shared" si="17"/>
        <v>0</v>
      </c>
      <c r="J40" s="63" t="s">
        <v>48</v>
      </c>
      <c r="K40" s="64"/>
      <c r="L40" s="64"/>
      <c r="M40" s="64"/>
      <c r="N40" s="65"/>
    </row>
    <row r="41" spans="1:14" ht="30">
      <c r="A41" s="8"/>
      <c r="B41" s="46" t="s">
        <v>84</v>
      </c>
      <c r="C41" s="16" t="s">
        <v>94</v>
      </c>
      <c r="D41" s="18" t="s">
        <v>34</v>
      </c>
      <c r="E41" s="10">
        <v>20</v>
      </c>
      <c r="F41" s="54">
        <v>0</v>
      </c>
      <c r="G41" s="10">
        <f aca="true" t="shared" si="21" ref="G41">SUM(E41*F41)</f>
        <v>0</v>
      </c>
      <c r="H41" s="9">
        <f t="shared" si="16"/>
        <v>0</v>
      </c>
      <c r="I41" s="10">
        <f t="shared" si="17"/>
        <v>0</v>
      </c>
      <c r="J41" s="63" t="s">
        <v>49</v>
      </c>
      <c r="K41" s="64"/>
      <c r="L41" s="64"/>
      <c r="M41" s="64"/>
      <c r="N41" s="65"/>
    </row>
    <row r="42" spans="1:14" ht="30">
      <c r="A42" s="8"/>
      <c r="B42" s="46" t="s">
        <v>83</v>
      </c>
      <c r="C42" s="16" t="s">
        <v>94</v>
      </c>
      <c r="D42" s="18" t="s">
        <v>34</v>
      </c>
      <c r="E42" s="10">
        <v>20</v>
      </c>
      <c r="F42" s="54">
        <v>0</v>
      </c>
      <c r="G42" s="10">
        <f aca="true" t="shared" si="22" ref="G42">SUM(E42*F42)</f>
        <v>0</v>
      </c>
      <c r="H42" s="9">
        <f t="shared" si="16"/>
        <v>0</v>
      </c>
      <c r="I42" s="10">
        <f t="shared" si="17"/>
        <v>0</v>
      </c>
      <c r="J42" s="63" t="s">
        <v>50</v>
      </c>
      <c r="K42" s="64"/>
      <c r="L42" s="64"/>
      <c r="M42" s="64"/>
      <c r="N42" s="65"/>
    </row>
    <row r="43" spans="1:14" ht="51.75" customHeight="1">
      <c r="A43" s="8"/>
      <c r="B43" s="46" t="s">
        <v>82</v>
      </c>
      <c r="C43" s="16" t="s">
        <v>94</v>
      </c>
      <c r="D43" s="18" t="s">
        <v>34</v>
      </c>
      <c r="E43" s="10">
        <v>20</v>
      </c>
      <c r="F43" s="54">
        <v>0</v>
      </c>
      <c r="G43" s="10">
        <f aca="true" t="shared" si="23" ref="G43">SUM(E43*F43)</f>
        <v>0</v>
      </c>
      <c r="H43" s="9">
        <f t="shared" si="16"/>
        <v>0</v>
      </c>
      <c r="I43" s="10">
        <f t="shared" si="17"/>
        <v>0</v>
      </c>
      <c r="J43" s="63" t="s">
        <v>47</v>
      </c>
      <c r="K43" s="64"/>
      <c r="L43" s="64"/>
      <c r="M43" s="64"/>
      <c r="N43" s="65"/>
    </row>
    <row r="44" spans="1:14" ht="30">
      <c r="A44" s="8"/>
      <c r="B44" s="46" t="s">
        <v>81</v>
      </c>
      <c r="C44" s="16" t="s">
        <v>94</v>
      </c>
      <c r="D44" s="18" t="s">
        <v>34</v>
      </c>
      <c r="E44" s="10">
        <v>20</v>
      </c>
      <c r="F44" s="54">
        <v>0</v>
      </c>
      <c r="G44" s="10">
        <f aca="true" t="shared" si="24" ref="G44">SUM(E44*F44)</f>
        <v>0</v>
      </c>
      <c r="H44" s="9">
        <f t="shared" si="16"/>
        <v>0</v>
      </c>
      <c r="I44" s="10">
        <f t="shared" si="17"/>
        <v>0</v>
      </c>
      <c r="J44" s="63" t="s">
        <v>55</v>
      </c>
      <c r="K44" s="64"/>
      <c r="L44" s="64"/>
      <c r="M44" s="64"/>
      <c r="N44" s="65"/>
    </row>
    <row r="45" spans="1:14" ht="46.5" customHeight="1">
      <c r="A45" s="8"/>
      <c r="B45" s="46" t="s">
        <v>80</v>
      </c>
      <c r="C45" s="16" t="s">
        <v>94</v>
      </c>
      <c r="D45" s="18" t="s">
        <v>34</v>
      </c>
      <c r="E45" s="10">
        <v>20</v>
      </c>
      <c r="F45" s="54">
        <v>0</v>
      </c>
      <c r="G45" s="10">
        <f aca="true" t="shared" si="25" ref="G45">SUM(E45*F45)</f>
        <v>0</v>
      </c>
      <c r="H45" s="9">
        <f t="shared" si="16"/>
        <v>0</v>
      </c>
      <c r="I45" s="10">
        <f t="shared" si="17"/>
        <v>0</v>
      </c>
      <c r="J45" s="57" t="s">
        <v>46</v>
      </c>
      <c r="K45" s="58"/>
      <c r="L45" s="58"/>
      <c r="M45" s="58"/>
      <c r="N45" s="59"/>
    </row>
    <row r="46" spans="1:14" ht="30">
      <c r="A46" s="8"/>
      <c r="B46" s="46" t="s">
        <v>79</v>
      </c>
      <c r="C46" s="16" t="s">
        <v>94</v>
      </c>
      <c r="D46" s="18" t="s">
        <v>34</v>
      </c>
      <c r="E46" s="10">
        <v>20</v>
      </c>
      <c r="F46" s="54">
        <v>0</v>
      </c>
      <c r="G46" s="10">
        <f aca="true" t="shared" si="26" ref="G46">SUM(E46*F46)</f>
        <v>0</v>
      </c>
      <c r="H46" s="9">
        <f t="shared" si="16"/>
        <v>0</v>
      </c>
      <c r="I46" s="10">
        <f t="shared" si="17"/>
        <v>0</v>
      </c>
      <c r="J46" s="63" t="s">
        <v>41</v>
      </c>
      <c r="K46" s="64"/>
      <c r="L46" s="64"/>
      <c r="M46" s="64"/>
      <c r="N46" s="65"/>
    </row>
    <row r="47" spans="1:14" ht="30">
      <c r="A47" s="8"/>
      <c r="B47" s="46" t="s">
        <v>78</v>
      </c>
      <c r="C47" s="16" t="s">
        <v>94</v>
      </c>
      <c r="D47" s="18" t="s">
        <v>34</v>
      </c>
      <c r="E47" s="10">
        <v>20</v>
      </c>
      <c r="F47" s="54">
        <v>0</v>
      </c>
      <c r="G47" s="10">
        <f aca="true" t="shared" si="27" ref="G47">SUM(E47*F47)</f>
        <v>0</v>
      </c>
      <c r="H47" s="9">
        <f t="shared" si="16"/>
        <v>0</v>
      </c>
      <c r="I47" s="10">
        <f>SUM(G47+H47)</f>
        <v>0</v>
      </c>
      <c r="J47" s="63" t="s">
        <v>40</v>
      </c>
      <c r="K47" s="64"/>
      <c r="L47" s="64"/>
      <c r="M47" s="64"/>
      <c r="N47" s="65"/>
    </row>
    <row r="48" spans="1:14" ht="30">
      <c r="A48" s="8"/>
      <c r="B48" s="46" t="s">
        <v>77</v>
      </c>
      <c r="C48" s="16" t="s">
        <v>94</v>
      </c>
      <c r="D48" s="18" t="s">
        <v>34</v>
      </c>
      <c r="E48" s="10">
        <v>20</v>
      </c>
      <c r="F48" s="54">
        <v>0</v>
      </c>
      <c r="G48" s="10">
        <f aca="true" t="shared" si="28" ref="G48">SUM(E48*F48)</f>
        <v>0</v>
      </c>
      <c r="H48" s="9">
        <f t="shared" si="16"/>
        <v>0</v>
      </c>
      <c r="I48" s="10">
        <f t="shared" si="17"/>
        <v>0</v>
      </c>
      <c r="J48" s="63" t="s">
        <v>63</v>
      </c>
      <c r="K48" s="64"/>
      <c r="L48" s="64"/>
      <c r="M48" s="64"/>
      <c r="N48" s="65"/>
    </row>
    <row r="49" spans="1:14" ht="30">
      <c r="A49" s="8"/>
      <c r="B49" s="46" t="s">
        <v>76</v>
      </c>
      <c r="C49" s="16" t="s">
        <v>94</v>
      </c>
      <c r="D49" s="18" t="s">
        <v>34</v>
      </c>
      <c r="E49" s="10">
        <v>20</v>
      </c>
      <c r="F49" s="54"/>
      <c r="G49" s="10">
        <f aca="true" t="shared" si="29" ref="G49">SUM(E49*F49)</f>
        <v>0</v>
      </c>
      <c r="H49" s="9">
        <f t="shared" si="16"/>
        <v>0</v>
      </c>
      <c r="I49" s="10">
        <f t="shared" si="17"/>
        <v>0</v>
      </c>
      <c r="J49" s="63" t="s">
        <v>39</v>
      </c>
      <c r="K49" s="64"/>
      <c r="L49" s="64"/>
      <c r="M49" s="64"/>
      <c r="N49" s="65"/>
    </row>
    <row r="50" spans="1:14" ht="30">
      <c r="A50" s="8"/>
      <c r="B50" s="46" t="s">
        <v>75</v>
      </c>
      <c r="C50" s="16" t="s">
        <v>94</v>
      </c>
      <c r="D50" s="18" t="s">
        <v>34</v>
      </c>
      <c r="E50" s="10">
        <v>20</v>
      </c>
      <c r="F50" s="54">
        <v>0</v>
      </c>
      <c r="G50" s="10">
        <f aca="true" t="shared" si="30" ref="G50">SUM(E50*F50)</f>
        <v>0</v>
      </c>
      <c r="H50" s="9">
        <f t="shared" si="16"/>
        <v>0</v>
      </c>
      <c r="I50" s="10">
        <f t="shared" si="17"/>
        <v>0</v>
      </c>
      <c r="J50" s="57" t="s">
        <v>44</v>
      </c>
      <c r="K50" s="58"/>
      <c r="L50" s="58"/>
      <c r="M50" s="58"/>
      <c r="N50" s="59"/>
    </row>
    <row r="51" spans="1:14" ht="30">
      <c r="A51" s="8"/>
      <c r="B51" s="46" t="s">
        <v>74</v>
      </c>
      <c r="C51" s="16" t="s">
        <v>94</v>
      </c>
      <c r="D51" s="18" t="s">
        <v>34</v>
      </c>
      <c r="E51" s="10">
        <v>20</v>
      </c>
      <c r="F51" s="54">
        <v>0</v>
      </c>
      <c r="G51" s="10">
        <f aca="true" t="shared" si="31" ref="G51">SUM(E51*F51)</f>
        <v>0</v>
      </c>
      <c r="H51" s="9">
        <f t="shared" si="16"/>
        <v>0</v>
      </c>
      <c r="I51" s="10">
        <f t="shared" si="17"/>
        <v>0</v>
      </c>
      <c r="J51" s="60"/>
      <c r="K51" s="61"/>
      <c r="L51" s="61"/>
      <c r="M51" s="61"/>
      <c r="N51" s="62"/>
    </row>
    <row r="52" spans="1:14" ht="30">
      <c r="A52" s="8"/>
      <c r="B52" s="46" t="s">
        <v>73</v>
      </c>
      <c r="C52" s="16" t="s">
        <v>94</v>
      </c>
      <c r="D52" s="18" t="s">
        <v>34</v>
      </c>
      <c r="E52" s="10">
        <v>20</v>
      </c>
      <c r="F52" s="54">
        <v>0</v>
      </c>
      <c r="G52" s="10">
        <f aca="true" t="shared" si="32" ref="G52">SUM(E52*F52)</f>
        <v>0</v>
      </c>
      <c r="H52" s="9">
        <f t="shared" si="16"/>
        <v>0</v>
      </c>
      <c r="I52" s="10">
        <f t="shared" si="17"/>
        <v>0</v>
      </c>
      <c r="J52" s="63" t="s">
        <v>45</v>
      </c>
      <c r="K52" s="64"/>
      <c r="L52" s="64"/>
      <c r="M52" s="64"/>
      <c r="N52" s="65"/>
    </row>
    <row r="53" spans="1:14" ht="30">
      <c r="A53" s="8"/>
      <c r="B53" s="46" t="s">
        <v>71</v>
      </c>
      <c r="C53" s="16" t="s">
        <v>94</v>
      </c>
      <c r="D53" s="18" t="s">
        <v>34</v>
      </c>
      <c r="E53" s="10">
        <v>20</v>
      </c>
      <c r="F53" s="54">
        <v>0</v>
      </c>
      <c r="G53" s="10">
        <f aca="true" t="shared" si="33" ref="G53">SUM(E53*F53)</f>
        <v>0</v>
      </c>
      <c r="H53" s="9">
        <f t="shared" si="16"/>
        <v>0</v>
      </c>
      <c r="I53" s="10">
        <f t="shared" si="17"/>
        <v>0</v>
      </c>
      <c r="J53" s="63" t="s">
        <v>43</v>
      </c>
      <c r="K53" s="64"/>
      <c r="L53" s="64"/>
      <c r="M53" s="64"/>
      <c r="N53" s="65"/>
    </row>
    <row r="54" spans="1:14" ht="50.25" customHeight="1">
      <c r="A54" s="8"/>
      <c r="B54" s="47" t="s">
        <v>72</v>
      </c>
      <c r="C54" s="16" t="s">
        <v>94</v>
      </c>
      <c r="D54" s="18" t="s">
        <v>34</v>
      </c>
      <c r="E54" s="10">
        <v>20</v>
      </c>
      <c r="F54" s="54"/>
      <c r="G54" s="10">
        <f aca="true" t="shared" si="34" ref="G54">SUM(E54*F54)</f>
        <v>0</v>
      </c>
      <c r="H54" s="9">
        <f t="shared" si="16"/>
        <v>0</v>
      </c>
      <c r="I54" s="10">
        <f t="shared" si="17"/>
        <v>0</v>
      </c>
      <c r="J54" s="66" t="s">
        <v>42</v>
      </c>
      <c r="K54" s="66"/>
      <c r="L54" s="66"/>
      <c r="M54" s="66"/>
      <c r="N54" s="66"/>
    </row>
    <row r="55" spans="1:9" ht="26.25" customHeight="1">
      <c r="A55" s="8"/>
      <c r="B55" s="4"/>
      <c r="C55" s="77" t="s">
        <v>23</v>
      </c>
      <c r="D55" s="78"/>
      <c r="E55" s="78"/>
      <c r="F55" s="79"/>
      <c r="G55" s="12">
        <f>SUM(G36:G54)</f>
        <v>0</v>
      </c>
      <c r="H55" s="12">
        <f aca="true" t="shared" si="35" ref="H55:I55">SUM(H36:H54)</f>
        <v>0</v>
      </c>
      <c r="I55" s="12">
        <f t="shared" si="35"/>
        <v>0</v>
      </c>
    </row>
    <row r="56" spans="1:9" ht="15">
      <c r="A56" s="8"/>
      <c r="B56" s="4"/>
      <c r="C56" s="4"/>
      <c r="D56" s="4"/>
      <c r="E56" s="4"/>
      <c r="F56" s="4"/>
      <c r="G56" s="4"/>
      <c r="H56" s="4"/>
      <c r="I56" s="4"/>
    </row>
    <row r="57" spans="1:9" ht="60">
      <c r="A57" s="21" t="s">
        <v>22</v>
      </c>
      <c r="B57" s="21" t="s">
        <v>19</v>
      </c>
      <c r="C57" s="22" t="s">
        <v>1</v>
      </c>
      <c r="D57" s="23" t="s">
        <v>2</v>
      </c>
      <c r="E57" s="38" t="s">
        <v>64</v>
      </c>
      <c r="F57" s="24" t="s">
        <v>16</v>
      </c>
      <c r="G57" s="24" t="s">
        <v>17</v>
      </c>
      <c r="H57" s="24" t="s">
        <v>65</v>
      </c>
      <c r="I57" s="24" t="s">
        <v>24</v>
      </c>
    </row>
    <row r="58" spans="1:9" ht="28.5" customHeight="1">
      <c r="A58" s="34"/>
      <c r="B58" s="35" t="s">
        <v>36</v>
      </c>
      <c r="C58" s="9" t="s">
        <v>25</v>
      </c>
      <c r="D58" s="9" t="s">
        <v>8</v>
      </c>
      <c r="E58" s="10">
        <v>200</v>
      </c>
      <c r="F58" s="49"/>
      <c r="G58" s="13">
        <f aca="true" t="shared" si="36" ref="G58">SUM(E58*F58)</f>
        <v>0</v>
      </c>
      <c r="H58" s="9">
        <f>SUM(G58*0.21)</f>
        <v>0</v>
      </c>
      <c r="I58" s="10">
        <f>SUM(G58+H58)</f>
        <v>0</v>
      </c>
    </row>
    <row r="59" spans="1:9" ht="26.25" customHeight="1">
      <c r="A59" s="8"/>
      <c r="B59" s="4"/>
      <c r="C59" s="68" t="s">
        <v>67</v>
      </c>
      <c r="D59" s="69"/>
      <c r="E59" s="69"/>
      <c r="F59" s="70"/>
      <c r="G59" s="12">
        <f aca="true" t="shared" si="37" ref="G59:H59">SUM(G58)</f>
        <v>0</v>
      </c>
      <c r="H59" s="12">
        <f t="shared" si="37"/>
        <v>0</v>
      </c>
      <c r="I59" s="12">
        <f>SUM(I58)</f>
        <v>0</v>
      </c>
    </row>
    <row r="61" spans="1:9" ht="60">
      <c r="A61" s="21" t="s">
        <v>90</v>
      </c>
      <c r="B61" s="21" t="s">
        <v>19</v>
      </c>
      <c r="C61" s="22" t="s">
        <v>1</v>
      </c>
      <c r="D61" s="23" t="s">
        <v>2</v>
      </c>
      <c r="E61" s="38" t="s">
        <v>64</v>
      </c>
      <c r="F61" s="24" t="s">
        <v>16</v>
      </c>
      <c r="G61" s="24" t="s">
        <v>17</v>
      </c>
      <c r="H61" s="24" t="s">
        <v>65</v>
      </c>
      <c r="I61" s="24" t="s">
        <v>24</v>
      </c>
    </row>
    <row r="62" spans="1:9" ht="18" customHeight="1">
      <c r="A62" s="34"/>
      <c r="B62" s="35" t="s">
        <v>91</v>
      </c>
      <c r="C62" s="9" t="s">
        <v>98</v>
      </c>
      <c r="D62" s="9" t="s">
        <v>6</v>
      </c>
      <c r="E62" s="10">
        <v>2</v>
      </c>
      <c r="F62" s="49"/>
      <c r="G62" s="13">
        <f aca="true" t="shared" si="38" ref="G62">SUM(E62*F62)</f>
        <v>0</v>
      </c>
      <c r="H62" s="9">
        <f>SUM(G62*0.21)</f>
        <v>0</v>
      </c>
      <c r="I62" s="10">
        <f>SUM(G62+H62)</f>
        <v>0</v>
      </c>
    </row>
    <row r="63" spans="1:9" ht="15">
      <c r="A63" s="8"/>
      <c r="B63" s="4"/>
      <c r="C63" s="68" t="s">
        <v>92</v>
      </c>
      <c r="D63" s="69"/>
      <c r="E63" s="69"/>
      <c r="F63" s="70"/>
      <c r="G63" s="12">
        <f aca="true" t="shared" si="39" ref="G63:H63">SUM(G62)</f>
        <v>0</v>
      </c>
      <c r="H63" s="12">
        <f t="shared" si="39"/>
        <v>0</v>
      </c>
      <c r="I63" s="12">
        <f>SUM(I62)</f>
        <v>0</v>
      </c>
    </row>
    <row r="65" spans="7:9" ht="30">
      <c r="G65" s="24" t="s">
        <v>56</v>
      </c>
      <c r="H65" s="24" t="s">
        <v>65</v>
      </c>
      <c r="I65" s="24" t="s">
        <v>57</v>
      </c>
    </row>
    <row r="66" spans="3:9" ht="15.75">
      <c r="C66" s="68" t="s">
        <v>99</v>
      </c>
      <c r="D66" s="69"/>
      <c r="E66" s="69"/>
      <c r="F66" s="70"/>
      <c r="G66" s="37">
        <f>SUM(G32)</f>
        <v>0</v>
      </c>
      <c r="H66" s="37">
        <f>SUM(H32)</f>
        <v>0</v>
      </c>
      <c r="I66" s="37">
        <f>SUM(I32)</f>
        <v>0</v>
      </c>
    </row>
    <row r="67" spans="3:9" ht="15.75">
      <c r="C67" s="68" t="s">
        <v>69</v>
      </c>
      <c r="D67" s="69"/>
      <c r="E67" s="69"/>
      <c r="F67" s="70"/>
      <c r="G67" s="37">
        <f>SUM(G55)</f>
        <v>0</v>
      </c>
      <c r="H67" s="37">
        <f>SUM(H55)</f>
        <v>0</v>
      </c>
      <c r="I67" s="37">
        <f>SUM(I55)</f>
        <v>0</v>
      </c>
    </row>
    <row r="68" spans="3:9" ht="15.75">
      <c r="C68" s="68" t="s">
        <v>68</v>
      </c>
      <c r="D68" s="69"/>
      <c r="E68" s="69"/>
      <c r="F68" s="70"/>
      <c r="G68" s="37">
        <f>SUM(G59)</f>
        <v>0</v>
      </c>
      <c r="H68" s="37">
        <f aca="true" t="shared" si="40" ref="H68:I68">SUM(H59)</f>
        <v>0</v>
      </c>
      <c r="I68" s="37">
        <f t="shared" si="40"/>
        <v>0</v>
      </c>
    </row>
    <row r="69" spans="1:9" s="7" customFormat="1" ht="18.75" customHeight="1">
      <c r="A69" s="5"/>
      <c r="B69" s="6"/>
      <c r="C69" s="68" t="s">
        <v>100</v>
      </c>
      <c r="D69" s="69"/>
      <c r="E69" s="69"/>
      <c r="F69" s="70"/>
      <c r="G69" s="37">
        <f>SUM(G63)</f>
        <v>0</v>
      </c>
      <c r="H69" s="37">
        <f aca="true" t="shared" si="41" ref="H69:I69">SUM(H63)</f>
        <v>0</v>
      </c>
      <c r="I69" s="37">
        <f t="shared" si="41"/>
        <v>0</v>
      </c>
    </row>
    <row r="70" spans="1:9" s="7" customFormat="1" ht="18.75" customHeight="1">
      <c r="A70" s="5"/>
      <c r="B70" s="6"/>
      <c r="C70" s="68" t="s">
        <v>93</v>
      </c>
      <c r="D70" s="69"/>
      <c r="E70" s="69"/>
      <c r="F70" s="70"/>
      <c r="G70" s="37">
        <f>SUM(G66:G69)</f>
        <v>0</v>
      </c>
      <c r="H70" s="37">
        <f aca="true" t="shared" si="42" ref="H70:I70">SUM(H66:H69)</f>
        <v>0</v>
      </c>
      <c r="I70" s="37">
        <f t="shared" si="42"/>
        <v>0</v>
      </c>
    </row>
    <row r="71" spans="1:9" s="7" customFormat="1" ht="18.75" customHeight="1">
      <c r="A71" s="5"/>
      <c r="B71" s="6"/>
      <c r="C71" s="74" t="s">
        <v>96</v>
      </c>
      <c r="D71" s="75"/>
      <c r="E71" s="75"/>
      <c r="F71" s="76"/>
      <c r="G71" s="55">
        <f>SUM(G70*2)</f>
        <v>0</v>
      </c>
      <c r="H71" s="55">
        <f aca="true" t="shared" si="43" ref="H71:I71">SUM(H70*2)</f>
        <v>0</v>
      </c>
      <c r="I71" s="55">
        <f t="shared" si="43"/>
        <v>0</v>
      </c>
    </row>
    <row r="72" spans="1:2" s="7" customFormat="1" ht="18.75" customHeight="1">
      <c r="A72" s="5"/>
      <c r="B72" s="6"/>
    </row>
    <row r="73" spans="1:2" s="7" customFormat="1" ht="18.75" customHeight="1">
      <c r="A73" s="5"/>
      <c r="B73" s="6"/>
    </row>
    <row r="74" spans="1:2" s="7" customFormat="1" ht="18">
      <c r="A74" s="5"/>
      <c r="B74" s="6" t="s">
        <v>26</v>
      </c>
    </row>
    <row r="75" spans="1:2" s="7" customFormat="1" ht="18">
      <c r="A75" s="5"/>
      <c r="B75" s="6"/>
    </row>
    <row r="76" spans="1:2" s="7" customFormat="1" ht="15.75" customHeight="1">
      <c r="A76" s="5"/>
      <c r="B76" s="6" t="s">
        <v>27</v>
      </c>
    </row>
    <row r="77" spans="1:2" s="7" customFormat="1" ht="18">
      <c r="A77" s="5"/>
      <c r="B77" s="6"/>
    </row>
    <row r="78" spans="1:2" s="7" customFormat="1" ht="44.25" customHeight="1">
      <c r="A78" s="5"/>
      <c r="B78" s="7" t="s">
        <v>58</v>
      </c>
    </row>
    <row r="79" ht="15">
      <c r="B79" s="4"/>
    </row>
  </sheetData>
  <mergeCells count="31">
    <mergeCell ref="C63:F63"/>
    <mergeCell ref="C69:F69"/>
    <mergeCell ref="C70:F70"/>
    <mergeCell ref="C71:F71"/>
    <mergeCell ref="B4:H4"/>
    <mergeCell ref="C66:F66"/>
    <mergeCell ref="C67:F67"/>
    <mergeCell ref="C68:F68"/>
    <mergeCell ref="C59:F59"/>
    <mergeCell ref="C55:F55"/>
    <mergeCell ref="J46:N46"/>
    <mergeCell ref="J45:N45"/>
    <mergeCell ref="J40:N40"/>
    <mergeCell ref="J41:N41"/>
    <mergeCell ref="J42:N42"/>
    <mergeCell ref="J50:N51"/>
    <mergeCell ref="J49:N49"/>
    <mergeCell ref="J54:N54"/>
    <mergeCell ref="J52:N52"/>
    <mergeCell ref="B3:I3"/>
    <mergeCell ref="C32:F32"/>
    <mergeCell ref="J35:N35"/>
    <mergeCell ref="J36:N36"/>
    <mergeCell ref="J48:N48"/>
    <mergeCell ref="J44:N44"/>
    <mergeCell ref="J43:N43"/>
    <mergeCell ref="J53:N53"/>
    <mergeCell ref="J37:N37"/>
    <mergeCell ref="J38:N38"/>
    <mergeCell ref="J39:N39"/>
    <mergeCell ref="J47:N4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6A454EF791A4B83547CE9A3538E68" ma:contentTypeVersion="10" ma:contentTypeDescription="Create a new document." ma:contentTypeScope="" ma:versionID="8c23040e69b60c48f3ee80ac173b8de6">
  <xsd:schema xmlns:xsd="http://www.w3.org/2001/XMLSchema" xmlns:xs="http://www.w3.org/2001/XMLSchema" xmlns:p="http://schemas.microsoft.com/office/2006/metadata/properties" xmlns:ns2="0bb10832-1f46-4379-b663-83e26f4af9af" xmlns:ns3="1905204b-55e8-4734-a6e7-907741f454d4" targetNamespace="http://schemas.microsoft.com/office/2006/metadata/properties" ma:root="true" ma:fieldsID="fd06bf7f2b6db7f6a324bfe0a9a5e68d" ns2:_="" ns3:_="">
    <xsd:import namespace="0bb10832-1f46-4379-b663-83e26f4af9af"/>
    <xsd:import namespace="1905204b-55e8-4734-a6e7-907741f454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10832-1f46-4379-b663-83e26f4af9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5204b-55e8-4734-a6e7-907741f45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ECA20-F634-4967-94DD-D6B2EB657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B7EE1-C901-465D-94FB-9F988E05F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b10832-1f46-4379-b663-83e26f4af9af"/>
    <ds:schemaRef ds:uri="1905204b-55e8-4734-a6e7-907741f45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D18276-A5C5-4F8D-B6F9-3536F8FBF701}">
  <ds:schemaRefs>
    <ds:schemaRef ds:uri="0bb10832-1f46-4379-b663-83e26f4af9af"/>
    <ds:schemaRef ds:uri="http://purl.org/dc/terms/"/>
    <ds:schemaRef ds:uri="1905204b-55e8-4734-a6e7-907741f454d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Krejcarova Eva</cp:lastModifiedBy>
  <cp:lastPrinted>2024-03-13T11:54:16Z</cp:lastPrinted>
  <dcterms:created xsi:type="dcterms:W3CDTF">2015-10-08T06:10:29Z</dcterms:created>
  <dcterms:modified xsi:type="dcterms:W3CDTF">2024-03-14T06:57:04Z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0x0101005506A454EF791A4B83547CE9A3538E68</vt:lpwstr>
  </property>
</Properties>
</file>