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I:\VZ_2022\VZ dle zák.134_2016\Modernizace infrastruktury ZŠ, dodávky pomůcek - 2.etapa\"/>
    </mc:Choice>
  </mc:AlternateContent>
  <xr:revisionPtr revIDLastSave="0" documentId="13_ncr:1_{412BA473-13A5-45B5-AAF9-11E95B613449}" xr6:coauthVersionLast="47" xr6:coauthVersionMax="47" xr10:uidLastSave="{00000000-0000-0000-0000-000000000000}"/>
  <bookViews>
    <workbookView xWindow="-120" yWindow="-120" windowWidth="29040" windowHeight="15840" activeTab="1" xr2:uid="{00000000-000D-0000-FFFF-FFFF00000000}"/>
  </bookViews>
  <sheets>
    <sheet name="Rekapitulace" sheetId="16" r:id="rId1"/>
    <sheet name="M19_Fyzika_pomucky" sheetId="8" r:id="rId2"/>
    <sheet name="Fyzika_pomucky obr." sheetId="24" r:id="rId3"/>
    <sheet name="M19_Chemie_pomucky" sheetId="9" r:id="rId4"/>
    <sheet name="Chemie_pomucky obr." sheetId="25" r:id="rId5"/>
    <sheet name="M21_Prirodopis_pomucky" sheetId="11" r:id="rId6"/>
    <sheet name="M22_Polytechnicka_pomucky" sheetId="14" r:id="rId7"/>
    <sheet name="List1" sheetId="23" r:id="rId8"/>
  </sheets>
  <definedNames>
    <definedName name="_xlnm.Print_Titles" localSheetId="5">M21_Prirodopis_pomucky!$2:$2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4" i="16" l="1"/>
  <c r="E5" i="11"/>
  <c r="F5" i="11"/>
  <c r="G5" i="11" s="1"/>
  <c r="E6" i="11"/>
  <c r="F6" i="11"/>
  <c r="G6" i="11" s="1"/>
  <c r="E7" i="11"/>
  <c r="F7" i="11"/>
  <c r="G7" i="11" s="1"/>
  <c r="E8" i="11"/>
  <c r="F8" i="11"/>
  <c r="G8" i="11" s="1"/>
  <c r="E9" i="11"/>
  <c r="F9" i="11"/>
  <c r="G9" i="11" s="1"/>
  <c r="E10" i="11"/>
  <c r="F10" i="11"/>
  <c r="G10" i="11" s="1"/>
  <c r="E11" i="11"/>
  <c r="F11" i="11"/>
  <c r="G11" i="11" s="1"/>
  <c r="E12" i="11"/>
  <c r="F12" i="11"/>
  <c r="G12" i="11" s="1"/>
  <c r="E13" i="11"/>
  <c r="F13" i="11"/>
  <c r="G13" i="11" s="1"/>
  <c r="E14" i="11"/>
  <c r="F14" i="11"/>
  <c r="G14" i="11" s="1"/>
  <c r="E15" i="11"/>
  <c r="F15" i="11"/>
  <c r="G15" i="11" s="1"/>
  <c r="E16" i="11"/>
  <c r="F16" i="11"/>
  <c r="G16" i="11" s="1"/>
  <c r="E17" i="11"/>
  <c r="F17" i="11"/>
  <c r="G17" i="11" s="1"/>
  <c r="E18" i="11"/>
  <c r="F18" i="11"/>
  <c r="E19" i="11"/>
  <c r="F19" i="11"/>
  <c r="G19" i="11" s="1"/>
  <c r="E20" i="11"/>
  <c r="F20" i="11"/>
  <c r="G20" i="11" s="1"/>
  <c r="E21" i="11"/>
  <c r="F21" i="11"/>
  <c r="G21" i="11" s="1"/>
  <c r="E23" i="8"/>
  <c r="F23" i="8"/>
  <c r="G23" i="8" s="1"/>
  <c r="E24" i="8"/>
  <c r="F24" i="8"/>
  <c r="G24" i="8" s="1"/>
  <c r="E25" i="8"/>
  <c r="F25" i="8"/>
  <c r="G25" i="8"/>
  <c r="E26" i="8"/>
  <c r="F26" i="8"/>
  <c r="G26" i="8" s="1"/>
  <c r="E27" i="8"/>
  <c r="F27" i="8"/>
  <c r="G27" i="8"/>
  <c r="E28" i="8"/>
  <c r="F28" i="8"/>
  <c r="G28" i="8" s="1"/>
  <c r="E29" i="8"/>
  <c r="F29" i="8"/>
  <c r="G29" i="8"/>
  <c r="F4" i="14"/>
  <c r="F5" i="14" s="1"/>
  <c r="E4" i="14"/>
  <c r="F4" i="11"/>
  <c r="E4" i="11"/>
  <c r="F8" i="9"/>
  <c r="G8" i="9" s="1"/>
  <c r="E8" i="9"/>
  <c r="F7" i="9"/>
  <c r="G7" i="9" s="1"/>
  <c r="E7" i="9"/>
  <c r="F6" i="9"/>
  <c r="G6" i="9" s="1"/>
  <c r="E6" i="9"/>
  <c r="F5" i="9"/>
  <c r="G5" i="9" s="1"/>
  <c r="E5" i="9"/>
  <c r="F4" i="9"/>
  <c r="G4" i="9" s="1"/>
  <c r="E4" i="9"/>
  <c r="F22" i="8"/>
  <c r="G22" i="8" s="1"/>
  <c r="E22" i="8"/>
  <c r="F21" i="8"/>
  <c r="G21" i="8" s="1"/>
  <c r="E21" i="8"/>
  <c r="F20" i="8"/>
  <c r="G20" i="8" s="1"/>
  <c r="E20" i="8"/>
  <c r="F19" i="8"/>
  <c r="G19" i="8"/>
  <c r="E19" i="8"/>
  <c r="F18" i="8"/>
  <c r="G18" i="8" s="1"/>
  <c r="E18" i="8"/>
  <c r="F17" i="8"/>
  <c r="G17" i="8" s="1"/>
  <c r="E17" i="8"/>
  <c r="F16" i="8"/>
  <c r="G16" i="8" s="1"/>
  <c r="E16" i="8"/>
  <c r="F15" i="8"/>
  <c r="G15" i="8"/>
  <c r="E15" i="8"/>
  <c r="F14" i="8"/>
  <c r="G14" i="8" s="1"/>
  <c r="E14" i="8"/>
  <c r="F13" i="8"/>
  <c r="G13" i="8" s="1"/>
  <c r="E13" i="8"/>
  <c r="F12" i="8"/>
  <c r="G12" i="8" s="1"/>
  <c r="E12" i="8"/>
  <c r="F11" i="8"/>
  <c r="G11" i="8"/>
  <c r="E11" i="8"/>
  <c r="F10" i="8"/>
  <c r="G10" i="8" s="1"/>
  <c r="E10" i="8"/>
  <c r="F9" i="8"/>
  <c r="G9" i="8" s="1"/>
  <c r="E9" i="8"/>
  <c r="F8" i="8"/>
  <c r="G8" i="8" s="1"/>
  <c r="E8" i="8"/>
  <c r="F7" i="8"/>
  <c r="G7" i="8"/>
  <c r="E7" i="8"/>
  <c r="F6" i="8"/>
  <c r="G6" i="8" s="1"/>
  <c r="E6" i="8"/>
  <c r="F5" i="8"/>
  <c r="G5" i="8" s="1"/>
  <c r="E5" i="8"/>
  <c r="F4" i="8"/>
  <c r="G4" i="8" s="1"/>
  <c r="E4" i="8"/>
  <c r="G18" i="11"/>
  <c r="G4" i="14" l="1"/>
  <c r="C7" i="16"/>
  <c r="D7" i="16" s="1"/>
  <c r="G5" i="14"/>
  <c r="F22" i="11"/>
  <c r="G22" i="11" s="1"/>
  <c r="G4" i="11"/>
  <c r="F30" i="8"/>
  <c r="F9" i="9"/>
  <c r="C6" i="16" l="1"/>
  <c r="D6" i="16" s="1"/>
  <c r="C5" i="16"/>
  <c r="D5" i="16" s="1"/>
  <c r="G9" i="9"/>
  <c r="D4" i="16"/>
  <c r="G30" i="8"/>
  <c r="C8" i="16" l="1"/>
  <c r="D8" i="16"/>
</calcChain>
</file>

<file path=xl/sharedStrings.xml><?xml version="1.0" encoding="utf-8"?>
<sst xmlns="http://schemas.openxmlformats.org/spreadsheetml/2006/main" count="194" uniqueCount="146">
  <si>
    <t>Pol.</t>
  </si>
  <si>
    <t>Produkt</t>
  </si>
  <si>
    <t>kusů</t>
  </si>
  <si>
    <t>jedn.cena
bez DPH</t>
  </si>
  <si>
    <t>jedn.cena
s DPH</t>
  </si>
  <si>
    <t>celkem bez DPH</t>
  </si>
  <si>
    <t>Celkem
s DPH</t>
  </si>
  <si>
    <t>Fyzika - pomůcky</t>
  </si>
  <si>
    <t>Elektrostatika</t>
  </si>
  <si>
    <t>Kmity a vlnění</t>
  </si>
  <si>
    <t>Optika 1</t>
  </si>
  <si>
    <t>Optika 2</t>
  </si>
  <si>
    <t>Optika 3</t>
  </si>
  <si>
    <t>Elektromagnetismus</t>
  </si>
  <si>
    <t>Magnetismus</t>
  </si>
  <si>
    <t>Stativový materiál</t>
  </si>
  <si>
    <t>Rotační pohyb</t>
  </si>
  <si>
    <t>Nauka o teple</t>
  </si>
  <si>
    <t>Tlak vzduchu</t>
  </si>
  <si>
    <t>Mechanika</t>
  </si>
  <si>
    <t>Elektrodynamika</t>
  </si>
  <si>
    <t>Dynamika</t>
  </si>
  <si>
    <t>Síly a točivý moment</t>
  </si>
  <si>
    <t>Elektronika- komplet</t>
  </si>
  <si>
    <t>Odstředivá síla</t>
  </si>
  <si>
    <t>Nauka o teple 2</t>
  </si>
  <si>
    <t>Ultrazvuk</t>
  </si>
  <si>
    <t>Celkem</t>
  </si>
  <si>
    <t>Chemie - pomůcky</t>
  </si>
  <si>
    <t xml:space="preserve">Kartuše C206 </t>
  </si>
  <si>
    <t>Přírodopis - pomůcky</t>
  </si>
  <si>
    <t xml:space="preserve">Skleněná buňka, 40 000× zvětšená </t>
  </si>
  <si>
    <t xml:space="preserve">K285 - Model tlustého střeva s chorobami </t>
  </si>
  <si>
    <t>Pracovní činnost - pomůcky</t>
  </si>
  <si>
    <t>Big shot plus A4</t>
  </si>
  <si>
    <t>Poř. číslo</t>
  </si>
  <si>
    <t>REKAPITULACE</t>
  </si>
  <si>
    <t>Název</t>
  </si>
  <si>
    <t>Cena bez DPH</t>
  </si>
  <si>
    <t>Cena s DPH</t>
  </si>
  <si>
    <t>(Kč)</t>
  </si>
  <si>
    <t>M19 Fyzika - pomůcky</t>
  </si>
  <si>
    <t>M19 Chemie - pomůcky</t>
  </si>
  <si>
    <t>M21 Učebna přírodopis - pomůcky</t>
  </si>
  <si>
    <t>M22 Učebna polytechnická - pomůcky</t>
  </si>
  <si>
    <t>Bright model
Model nabízí tyto vlastnosti:
    - Studenti mohou vytvářet vlastní atomy
    - Lze snadno tvořit izotopy; přidávat správný počet neutronů k jádru atomu
    - Pro vytváření atomů lze používat oba povrchy, můžete nechat atomy, aby se zlehka srážely a ručně s nimi pohybovat proti valenčním elektronům
    - Subatomární částice jsou uchovány v jednom místě; uvnitř atomu
    - Naskládejte BRIGHT atomy na sebe a uschovejte
    - 2 Povrchy pro vytváření atomů
    - 30 protonů, 30 neutronů, 30 elektronů</t>
  </si>
  <si>
    <t>5716- model atomu
Model nabízí tyto vlastnosti:
- umožňuje vytvářet různé atomy pomocí barevných kuliček, které znázorňují protony, neutrony a elektrony
- otvory na desce jsou uspořádány podle různých energetických úrovní orbitalu
- porozumění chemickým spojením, izotopům, atomovým spektrům a dalším otázkám, které se týkají atomu
- příručka součástí 
- Velikost: 475 × 475 mm</t>
  </si>
  <si>
    <t>Školní rovnoramenné váhy + sada závaží
- sady závaží 10 mg až 100g.
Technická data:
- váživost 700 g
- citlivost 10 mg
Rozměry:
- výška 33 cm
- základna 32 × 20 cm</t>
  </si>
  <si>
    <t>Život včely medonosné – Apis cerana 
Součástí jsou vzorky:
    Vajíčko
    Larva
    Kukla
    Dospělec (dělnice)
    Dospělec (trubec)
    Dospělec (matka)
    Základ úlu
    Plást
    Plodový plást
    Včelí pyl
    Med
    Vosk</t>
  </si>
  <si>
    <t>Živočišná buňka
   Jádro  Mitochondrie
    Hladké endoplazmatické retikulum
    Drsné endoplazmatické retikulum
    Cytoplasmatická membrána
    Kolagenní vlákna
    Golgiho aparát
    Mikroklky
    Lyzozom</t>
  </si>
  <si>
    <t>Rostlinná buňka, zvětšená 500 000 - 1 000 000×                              Buněčná stěna
Buněčná membrána
Jádro
Hladké endoplazmatické retikulum
Drsné endoplazmatické retikulum
Ribozomy
Chloroplasty
Mitochondrie
Dyktiosomy / Golgiho aparát</t>
  </si>
  <si>
    <r>
      <t xml:space="preserve">Kufr s 27 různými vloženými exempláři   
</t>
    </r>
    <r>
      <rPr>
        <sz val="10"/>
        <rFont val="Arial"/>
        <family val="2"/>
        <charset val="238"/>
      </rPr>
      <t xml:space="preserve">Slunéčko
Krtonožka 
Kudlanka 
Vosík 
Včela medonosná 
Mravenec 
Chrobák 
Nosorožík kapucínek 
Monarcha stěhovavý 
Tesařík 
Cikáda 
Kněžovka 
Křižák pruhovaný 
Vážka 
Cvrček 
Šváb 
Škorpion 
Stonožka
Strašilka 
Květilka cibulová 
Kreveta čínská 
Bourec morušový 
Krab 
Hvězdice 
Kobylka 
Roháč 
Vruboun </t>
    </r>
    <r>
      <rPr>
        <sz val="11"/>
        <rFont val="Arial"/>
        <family val="2"/>
        <charset val="238"/>
      </rPr>
      <t xml:space="preserve">
    Rozměry: 42 × 33 × 8 cm
    Hmotnost: 5 kg</t>
    </r>
  </si>
  <si>
    <r>
      <rPr>
        <sz val="11"/>
        <rFont val="Arial"/>
        <family val="2"/>
        <charset val="238"/>
      </rPr>
      <t>5632 - Sada ekologie 
30 pokusů</t>
    </r>
    <r>
      <rPr>
        <sz val="10"/>
        <rFont val="Arial"/>
        <family val="2"/>
        <charset val="238"/>
      </rPr>
      <t xml:space="preserve">
Obsah:
    Půda – minerální a organické části
    Poréznost půdy
    Kyselost půdy
    Uhličitany v půdě
    Zemědělská půda
    Životní prostředí – život v půdě
    Koloběh vody
    Životní prostředí – život ve vodě
    Pitná voda a její rozvod
    Znečištění vody
    Zkoumání hlavních znečišťujících látek
    Biologické indikátory
    Atmosféra
    Znečištění vzduchu
    Kyselé deště
    Skleníkový efekt
    Atmosférický prach
    Smog a teplotní inverze
Vybavení:
    1 kádinka, 100 ml
    1 kádinka, 400 ml
    1 teploměr, rozsah od -10 do +110 °C
    1 trojnožka
    1 baňka, 250 ml
    1 kapátko
    1 lihový kahan
    1 mřížka nad kahan
    3 svíčky se svícnem
    1 kapesní mikroskop, zvětšení 60× - 100×
    1 zahnutá skleněná trubice s kohoutem
    10 kruhových filtračních papírů
    1 deska z plexiskla s tyčí
    1 vodojem
    1 míchadlo
    1 nálevka
    1 plastový sáček
    1 lžíce
    1 sáček semínek
    3 nádobky na kultury
    1 lupa, zvětšení 7×
    1 větrník se stojanem
    1 aerátor s trubicí
    2 stříkačky s hadičkou
    1 gáza
    1 indikátor hodnoty pH, 1-10
    3 vzorky se známou hodnotou pH
    1 pH metr určený k analyzování zeminy
    1 odměrný válec, 500 ml
    1 balení podložních sklíček na vzorky
    1 balení pokladových sklíček na vzorky
    10 petriho misek
    5 zkumavek se zátkou
    5 lahví se zátkou
    1 držák na zkumavky
    1 vakuová pipeta
    1 lahev se zátkou
    1 lahev hlíny
    1 lahev štěrku
    1 lahev hašeného vápna
    1 lahev chloridu sodného
    1 lahev denaturovaného lihu
    1 lahev kyseliny chlorovodíkové, 10% roztok
    1 lahev methylenové modři
    1 lahev hydroxidu sodného
    1 lahev Greissova činidla
    1 lahev Nesslerova činidla
    1 lahev chloroformu
    1 lahev chloridu barnatého, 10% roztok
    1 lahev písku
    1 lahev humusu
    1 průvodce pokusy v AJ - česká verze za příplatek
    2 pouzdra
</t>
    </r>
  </si>
  <si>
    <t>CELKEM</t>
  </si>
  <si>
    <t>digitální váha</t>
  </si>
  <si>
    <t>vodíkové auto</t>
  </si>
  <si>
    <t>vodič propojovací 50cm</t>
  </si>
  <si>
    <t>jaderná souprava</t>
  </si>
  <si>
    <t>zdroj žák., dispej, AC/DC</t>
  </si>
  <si>
    <t>destilace</t>
  </si>
  <si>
    <t>Elektrochemie</t>
  </si>
  <si>
    <t>Mikroskopické praparáty - školní sada č.3, 25
histologie savců
zoologie
botanika</t>
  </si>
  <si>
    <t>7023- sada pro pokusy s trávením
trávení škrobů
trávení tuků
trávení bílkovin
enzymy</t>
  </si>
  <si>
    <t>7223 - válec pro měření kapacity plic
dodános průvodcem v Aj, česká verze</t>
  </si>
  <si>
    <t>Souprava pro pokusy s elektrostatickým nábojem, elektrostatickou interakcí, polarizací.</t>
  </si>
  <si>
    <t>1.</t>
  </si>
  <si>
    <t xml:space="preserve">Elektrostatika  </t>
  </si>
  <si>
    <t>Souprava umožňující pokusy jako např. doba kmitu matematického kyvadla, doba kmitu pružinového kyvadla, doba kmitu listové pružiny, měření tíhového zrychlení, rezonance matematického kyvadla, rezonance pružinového kyvadla, rezonance listové pružiny, dynamické měření tuhosti pružin, příčné stojaté vlnění, podélné stojaté vlnění, odraz vln na pevném a volném konci.</t>
  </si>
  <si>
    <t>Základní sada pro umožňující pokusy na šíření světla, lom světla, zrcadla, čočky, barvy, oko.</t>
  </si>
  <si>
    <t>Sada umožňující aditivní míchání barev s třemi oddělenými světly (super svítivé diody) se spojkovou čočkou.</t>
  </si>
  <si>
    <t>4.</t>
  </si>
  <si>
    <t>3.</t>
  </si>
  <si>
    <t>2.</t>
  </si>
  <si>
    <t xml:space="preserve">Kmity a vlnění
</t>
  </si>
  <si>
    <t>5.</t>
  </si>
  <si>
    <t>Souprava „Optika 3“ nemá samostatný box. Je dodávána buď se soupravou „Optika 2“ v jejím boxu (obě soupravy zakoupeny společně), popř. jako samostatné prvky (zakoupena samostatně).</t>
  </si>
  <si>
    <t>6.</t>
  </si>
  <si>
    <t>Sada na pokusy: elektromagnetismus, tepelná energie z elektrické energie, kinetická energie z elektrické energie, elektromagnetická indukce.</t>
  </si>
  <si>
    <t xml:space="preserve"> Bright model atomu</t>
  </si>
  <si>
    <t>5716 model atomu</t>
  </si>
  <si>
    <t>7.</t>
  </si>
  <si>
    <t>Sada na pokusy s magnetickou interakcí, magnetickým polem, magnetickou indukcí.</t>
  </si>
  <si>
    <t>8.</t>
  </si>
  <si>
    <t>Stativové tyče a čepy jsou vyrobeny z oceli, povrch je poniklovaný. Tyče mají jednotný průměr 10 mm.</t>
  </si>
  <si>
    <t>Stabilní, těžký hliník je odolný a nerezavějící šrouby jsou na koncích závitů zakulacené.</t>
  </si>
  <si>
    <t xml:space="preserve">Sestava je nutným příslušenstvím k dalším základním sadám. Díly z této sady jsou většinou vyrobeny z eloxovaného hliníku. </t>
  </si>
  <si>
    <t>9.</t>
  </si>
  <si>
    <t>Vhodné pro pokusy - odstředivá síla, vznášení koulí, geoid, rotující kapalina, Foucaltovo kyvadlo aj.</t>
  </si>
  <si>
    <t>10.</t>
  </si>
  <si>
    <t>11.</t>
  </si>
  <si>
    <t>Souprava, která možní lépe poznat základní pojmy v oblasti termodynamiky.</t>
  </si>
  <si>
    <t xml:space="preserve"> Nauka o teple 1</t>
  </si>
  <si>
    <t>12.</t>
  </si>
  <si>
    <t>Sada na důkaz tlaku vzduchu, měření tlaku vzduchu, uvedení vody do varu při 60°C, snížení vnitřního tlaku, přenos zvuku ve vzduchoprázdném prostoru, Boyle - Mariottův zákon, určení hmotnosti (v 1 litru) vzduchu.</t>
  </si>
  <si>
    <t>13.</t>
  </si>
  <si>
    <t>Základní sada na měření fyzikálních veličin, měření síly a její účinky, jednoduché stroje, hydrostatika.</t>
  </si>
  <si>
    <t>14.</t>
  </si>
  <si>
    <t>Sada umožňující pokusů na zjišťování magnetického pole cívky, geomagnetického pole, kinetické energie z elektrické energie atd.</t>
  </si>
  <si>
    <t>15.</t>
  </si>
  <si>
    <t>Studentská sada obsahující 26 fyzikálních experimentů (pohyb, trajektorie, ruční počítání času, průměrná rychlost, okamžitá rychlost atd.).</t>
  </si>
  <si>
    <t>16.</t>
  </si>
  <si>
    <t>Sada k uskutečnění pokusů na spolupůsobení vícerých sil, směr působení sil a působiště síly, točivý moment - rovnováha momentů, točivý moment s různým působištěm moment.</t>
  </si>
  <si>
    <t>17.</t>
  </si>
  <si>
    <t>Elektronika – komplet</t>
  </si>
  <si>
    <t>18.</t>
  </si>
  <si>
    <t>Sada k uskutečnění pokusů k určení odstředivé síly jako funkce hmotnosti, určení odstředivé síly jako funkce poloměru otáčení, určení odstředivé síly jako funkce úhlové rychlostí.</t>
  </si>
  <si>
    <t>19.</t>
  </si>
  <si>
    <t>Sestava, která umožňuje studentům lépe poznat další pojmy z oblasti termodynamiky. Tepelná roztažnost plynů, vyzařování a pohlcování tepla, práce a výkon, přeměna tepla na energii, Peltierův efekt.</t>
  </si>
  <si>
    <t>20.</t>
  </si>
  <si>
    <t>Sada obsahující vysílač a přijímač, umožňuje poznat působení parabolických zrcadel, okolní zvuky, princip superpozice, odraz, pohlcování zvuku ve vzduchu, ohyb atd.</t>
  </si>
  <si>
    <t>21.</t>
  </si>
  <si>
    <t>Digitální váha – váživost do 2000g/ přesnost 0,1 g</t>
  </si>
  <si>
    <t>22.</t>
  </si>
  <si>
    <t>Souprava obsahuje solární článek, vodíková čerpací stanice, vodíkové autíčko, dálkové ovládání, drobné díly potřebné na uvedeni do činnosti, pracovní návod.</t>
  </si>
  <si>
    <t>Vodíkové auto</t>
  </si>
  <si>
    <t>23.</t>
  </si>
  <si>
    <t>Vodič propojovací 50 cm</t>
  </si>
  <si>
    <t>24.</t>
  </si>
  <si>
    <t>Souprava pro základy jaderné fyziky.</t>
  </si>
  <si>
    <t>Jaderná souprava</t>
  </si>
  <si>
    <t>25.</t>
  </si>
  <si>
    <t>Plynule nastavitelné jednosměrné a stabilizované napětí zobrazené na 20 mm digitálním displeji, a stupňovitě volitelné střídavé napětí, elektronická ochrana proti přetížení.</t>
  </si>
  <si>
    <t>Výstupy :</t>
  </si>
  <si>
    <t>DC 0 ... 12V plynule nastavitelných, stab., max. 3A</t>
  </si>
  <si>
    <t>AC 3/6/9/12 V volitelné, max. 3A</t>
  </si>
  <si>
    <t>Galvanické oddělení od sítě, výstupní napětí odebírané na 4mm bezpečnostních zdířkách, vypínač ON/OFF, přetížení anebo zkrat signalizovaný LED diodou.</t>
  </si>
  <si>
    <t>Napájení : 230V AC/50...60Hz</t>
  </si>
  <si>
    <t>Rozměry : cca. 160 x 120 x 45 mm; Hmotnost : cca. 1200 g</t>
  </si>
  <si>
    <t>Zdroj žákovský napájecí, displej, AC/DC</t>
  </si>
  <si>
    <t>26.</t>
  </si>
  <si>
    <t>Destilační aparatura s GL - maticovými spojkami.</t>
  </si>
  <si>
    <t>Destilace</t>
  </si>
  <si>
    <t>Fyzika - Ilustrační foto k položkám pomůcek</t>
  </si>
  <si>
    <t>Optika 3, doplnění</t>
  </si>
  <si>
    <t>pol. č.</t>
  </si>
  <si>
    <t>Bezpečnostní plynový kahan včetně tlakového regulátoru 
- Bunsenův kahan z nerezové oceli a bezpečnostního skla
- Pro zemní plyn i propanbutan
- Odkládač nástroje přímo na kahanu Režim časovače 1 s až 120 minut
- Režim časovače 1 s až 120 minut   Napájení 230 V
- Napájení 230 V   
- Zapnutí plamene nožním spínačem nebo tlačítkem
- Adapter včetně tlak. regulátoru a hadice (0.5 m) pro připojení kartuše  C 206</t>
  </si>
  <si>
    <t>Chemie - ilustrační foto k položkám pomůcek</t>
  </si>
  <si>
    <t>Vizualizér s FullHD rozlišením
- rozlišení 1920x1080p, 16x dig, zoom
- frekvence záznamu: 30 snímků za sek.
- ohebné rameno: horizontální úhel natočení -90 - 90°, vertikální úhel natočení -90 - 90°
- vestavěný mikrofon
- SD/SDHC
- oblast snímání 297x420mm, velké snímací plochy formátu A3
- 16x digitální zoom a vestavěná dioda LED
- plynulé steamování videa s působivou čistotou obrazu
- součást dodávky: kabely VGA, USB, AC; pouzdro na přenášení, návod</t>
  </si>
  <si>
    <t>Model kostry Oskar - reprodukce kostry dospělého člověka, dle nejpřísnějších norem, stabilní montáž a robusní konstrukce, lebka snadno sejmout a rozložit na 3 části
-zuby se vyrábějí samostatně a vkládají se do čelisti
-končetiny je možné rychle a jenoduše sejmout a upevnit pomocí rychlouzávěru
ramenní, kyčelní a kolenní klouby obsahují pružnou směs, která umožní znázornit pohyby v kloubu
asi 200 kostí kostry odpovídá skutečným lidským kostem
velikost 178 cm se stojanem, hmotnost 9kg</t>
  </si>
  <si>
    <t>Automatický pažní tlakoměr, detekuje i arytmie
srdce, velká tlačítka, paměť pro 2 uživatele</t>
  </si>
  <si>
    <t>Bezdotykový digitální teploměr - pro rychlé změření teploty bez kontaktu s pokožkou. Technologie infračerveného záření , výsledek zobrazení za 1 sekundu, podsvícený LCD displej. Zdroj napájení : 2x 1.V AAA baterie. Automatické vypnutí 15 sekund.</t>
  </si>
  <si>
    <t>Fonendoskop dvouhadičkový sloužící k poslechům ozvů srdce, plic a orgánů v těle.
- oboustranná hlava, průměr větší membrány: 40 mm, průměr menší membrány: 25 mm. Celková délka cca: 72 cm. Součástí je velká sada náhradních dílů.</t>
  </si>
  <si>
    <t xml:space="preserve">Mikroskop digitální s LCD obrazovkou
- biologický mikroskop s digitálním 2MP fotoaparátem, LCD osvětlením
- možnost pořizování fotografií a nahrávání videa
- hlava se může otáčet o 360°
- achromatická optika, zvětšení: 40–1000 (optické), až 2000 (digitální)
- obsah sady:  achromatické objektivy se zvětšením 4x, 10x, 40xs, 100xs (olejová imerze), nádobka s imerzním olejem, modrý filtr, napájecí kabel, CD se softwarem, USB kabel, 16 GB paměťová karta SD, adaptér a napájecí kabel pro fotoaparát, protiprachový kryt, uživatelská příručka                                                                                                                       </t>
  </si>
  <si>
    <t>Trinokulární mikroskop s kamerou
- trinokulární mikroskop laboratorní se 4objektivy v zákl.výbavě
- kvalitní kamera Dino-Lite AM7025X pro přenos obrazu do PC
- křížový stůl proposun preparátu v osách X-Y
- koaxiální makro-mikro zaostřování
- revolverová hlavice pro objektivy je pro pohodlnější vkládání preparátů vzad otočená
- jasné LED osvětlení s plynulou regulací a výškově nastavitelný kondenzor
- software Dino Capture Windows
- objektiv achromatické 4:1, 10:1,40:1 (pérový), 100:1 Oil.im. (pérový)
- zaostřování koaxiální makro a mikro posuv
- kamera Dino - Lite AM7025X, CMOS, rozlišení 5 Mpix (2592x1944 pix)</t>
  </si>
  <si>
    <t>Pozn.: v případě uvedení určitého dodavatele nebo výrobku může dodavatel v souladu s § 89 odst. 6 zákona č. 134/2016 Sb., o zadávání veřejných zakázek, nabídnout rovnocenné řešení.</t>
  </si>
  <si>
    <t xml:space="preserve">Prestan KPR-AED figurína dospělého člověka s KPR monitorem                                                                                                                                                                                           CPR model s elektronikou, která monitoruje počet stlačení hrudníku (Guidelines 2015)!
- realistický na pohled a na dotek.                                                                                                                                                                                                                                               - intuitivní systém výměny plicních vaků bez použití nástrojů
- monitor počítá a průměruje počet stlačení hrudníku v přepočtu na minutu a okamžitě danou rychlost signlizuje pomocí LED diod studentovi nebo instruktorovi. 
- model je vybaven zvukovou signalizací pro určení správné hloubky stlačení. Jakmile je hrudník stlačen do požadované hloubky, ozve se „cvaknutí“.
Obsahuje:
    1 figurína
    1 KPR monitor (se dvěma AA bateriemi)
    10 plicních vaků
    příručka
    1 přenosný obal pro 1 figurínu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</si>
</sst>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_-* #,##0.00\ _K_č_-;\-* #,##0.00\ _K_č_-;_-* &quot;-&quot;??\ _K_č_-;_-@_-"/>
    <numFmt numFmtId="165" formatCode="_-* #,##0.00&quot; Kč&quot;_-;\-* #,##0.00&quot; Kč&quot;_-;_-* \-??&quot; Kč&quot;_-;_-@_-"/>
  </numFmts>
  <fonts count="17" x14ac:knownFonts="1">
    <font>
      <sz val="10"/>
      <name val="Arial"/>
      <charset val="238"/>
    </font>
    <font>
      <sz val="10"/>
      <name val="Times New Roman"/>
      <family val="1"/>
      <charset val="238"/>
    </font>
    <font>
      <sz val="10"/>
      <name val="Arial"/>
      <family val="2"/>
      <charset val="238"/>
    </font>
    <font>
      <b/>
      <sz val="12"/>
      <name val="Arial"/>
      <family val="2"/>
      <charset val="238"/>
    </font>
    <font>
      <b/>
      <sz val="10"/>
      <name val="Arial"/>
      <family val="2"/>
      <charset val="238"/>
    </font>
    <font>
      <sz val="10"/>
      <name val="Arial"/>
      <family val="2"/>
      <charset val="238"/>
    </font>
    <font>
      <b/>
      <sz val="10"/>
      <name val="Arial CE"/>
      <family val="2"/>
      <charset val="238"/>
    </font>
    <font>
      <sz val="12"/>
      <name val="Arial"/>
      <family val="2"/>
      <charset val="238"/>
    </font>
    <font>
      <b/>
      <sz val="16"/>
      <name val="Arial"/>
      <family val="2"/>
      <charset val="238"/>
    </font>
    <font>
      <sz val="12"/>
      <name val="Times New Roman"/>
      <family val="1"/>
      <charset val="238"/>
    </font>
    <font>
      <sz val="11"/>
      <name val="Arial"/>
      <family val="2"/>
      <charset val="238"/>
    </font>
    <font>
      <sz val="10"/>
      <name val="Arial CE"/>
      <family val="2"/>
      <charset val="238"/>
    </font>
    <font>
      <sz val="8"/>
      <name val="Verdana"/>
      <family val="2"/>
      <charset val="238"/>
    </font>
    <font>
      <sz val="10"/>
      <name val="Verdana"/>
      <family val="2"/>
      <charset val="238"/>
    </font>
    <font>
      <b/>
      <sz val="12"/>
      <name val="Times New Roman"/>
      <family val="1"/>
      <charset val="238"/>
    </font>
    <font>
      <b/>
      <sz val="14"/>
      <name val="Arial"/>
      <family val="2"/>
      <charset val="238"/>
    </font>
    <font>
      <sz val="8"/>
      <name val="Arial"/>
      <family val="2"/>
      <charset val="238"/>
    </font>
  </fonts>
  <fills count="5">
    <fill>
      <patternFill patternType="none"/>
    </fill>
    <fill>
      <patternFill patternType="gray125"/>
    </fill>
    <fill>
      <patternFill patternType="solid">
        <fgColor indexed="44"/>
        <bgColor indexed="64"/>
      </patternFill>
    </fill>
    <fill>
      <patternFill patternType="solid">
        <fgColor indexed="53"/>
        <bgColor indexed="10"/>
      </patternFill>
    </fill>
    <fill>
      <patternFill patternType="solid">
        <fgColor indexed="13"/>
        <bgColor indexed="34"/>
      </patternFill>
    </fill>
  </fills>
  <borders count="3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0" fontId="5" fillId="0" borderId="0"/>
    <xf numFmtId="0" fontId="13" fillId="0" borderId="0"/>
    <xf numFmtId="0" fontId="11" fillId="0" borderId="0"/>
    <xf numFmtId="0" fontId="11" fillId="0" borderId="0"/>
    <xf numFmtId="0" fontId="12" fillId="0" borderId="0"/>
    <xf numFmtId="0" fontId="13" fillId="0" borderId="0"/>
    <xf numFmtId="0" fontId="12" fillId="0" borderId="0"/>
    <xf numFmtId="0" fontId="13" fillId="0" borderId="0"/>
  </cellStyleXfs>
  <cellXfs count="112">
    <xf numFmtId="0" fontId="0" fillId="0" borderId="0" xfId="0"/>
    <xf numFmtId="0" fontId="1" fillId="0" borderId="0" xfId="0" applyFont="1"/>
    <xf numFmtId="0" fontId="1" fillId="2" borderId="0" xfId="0" applyFont="1" applyFill="1"/>
    <xf numFmtId="0" fontId="1" fillId="0" borderId="0" xfId="0" applyFont="1" applyFill="1"/>
    <xf numFmtId="0" fontId="6" fillId="0" borderId="0" xfId="10" applyFont="1" applyBorder="1"/>
    <xf numFmtId="0" fontId="5" fillId="0" borderId="0" xfId="10"/>
    <xf numFmtId="164" fontId="5" fillId="0" borderId="0" xfId="10" applyNumberFormat="1"/>
    <xf numFmtId="0" fontId="5" fillId="0" borderId="3" xfId="10" applyBorder="1"/>
    <xf numFmtId="0" fontId="5" fillId="0" borderId="4" xfId="10" applyBorder="1"/>
    <xf numFmtId="164" fontId="5" fillId="0" borderId="4" xfId="10" applyNumberFormat="1" applyFont="1" applyBorder="1" applyAlignment="1">
      <alignment wrapText="1"/>
    </xf>
    <xf numFmtId="164" fontId="5" fillId="0" borderId="5" xfId="10" applyNumberFormat="1" applyFont="1" applyBorder="1" applyAlignment="1">
      <alignment wrapText="1"/>
    </xf>
    <xf numFmtId="0" fontId="5" fillId="0" borderId="0" xfId="10" applyFont="1" applyAlignment="1">
      <alignment wrapText="1"/>
    </xf>
    <xf numFmtId="0" fontId="5" fillId="0" borderId="6" xfId="10" applyBorder="1"/>
    <xf numFmtId="0" fontId="4" fillId="3" borderId="2" xfId="10" applyFont="1" applyFill="1" applyBorder="1"/>
    <xf numFmtId="0" fontId="5" fillId="0" borderId="2" xfId="10" applyBorder="1"/>
    <xf numFmtId="164" fontId="5" fillId="0" borderId="2" xfId="10" applyNumberFormat="1" applyFont="1" applyBorder="1" applyAlignment="1">
      <alignment wrapText="1"/>
    </xf>
    <xf numFmtId="164" fontId="5" fillId="0" borderId="7" xfId="10" applyNumberFormat="1" applyFont="1" applyBorder="1" applyAlignment="1">
      <alignment wrapText="1"/>
    </xf>
    <xf numFmtId="0" fontId="5" fillId="0" borderId="8" xfId="10" applyBorder="1"/>
    <xf numFmtId="0" fontId="7" fillId="0" borderId="9" xfId="10" applyFont="1" applyBorder="1"/>
    <xf numFmtId="0" fontId="5" fillId="0" borderId="9" xfId="10" applyBorder="1"/>
    <xf numFmtId="164" fontId="5" fillId="0" borderId="9" xfId="10" applyNumberFormat="1" applyBorder="1"/>
    <xf numFmtId="164" fontId="5" fillId="0" borderId="10" xfId="10" applyNumberFormat="1" applyBorder="1"/>
    <xf numFmtId="0" fontId="5" fillId="0" borderId="11" xfId="10" applyBorder="1"/>
    <xf numFmtId="0" fontId="7" fillId="0" borderId="12" xfId="10" applyFont="1" applyBorder="1"/>
    <xf numFmtId="0" fontId="5" fillId="0" borderId="12" xfId="10" applyBorder="1"/>
    <xf numFmtId="164" fontId="5" fillId="0" borderId="12" xfId="10" applyNumberFormat="1" applyBorder="1"/>
    <xf numFmtId="164" fontId="5" fillId="0" borderId="13" xfId="10" applyNumberFormat="1" applyBorder="1"/>
    <xf numFmtId="0" fontId="3" fillId="4" borderId="0" xfId="10" applyFont="1" applyFill="1"/>
    <xf numFmtId="0" fontId="4" fillId="0" borderId="0" xfId="10" applyFont="1"/>
    <xf numFmtId="164" fontId="4" fillId="0" borderId="0" xfId="10" applyNumberFormat="1" applyFont="1"/>
    <xf numFmtId="164" fontId="4" fillId="4" borderId="0" xfId="10" applyNumberFormat="1" applyFont="1" applyFill="1"/>
    <xf numFmtId="164" fontId="5" fillId="0" borderId="2" xfId="10" applyNumberFormat="1" applyBorder="1"/>
    <xf numFmtId="164" fontId="5" fillId="0" borderId="7" xfId="10" applyNumberFormat="1" applyBorder="1"/>
    <xf numFmtId="0" fontId="7" fillId="0" borderId="9" xfId="10" applyFont="1" applyBorder="1" applyAlignment="1">
      <alignment wrapText="1"/>
    </xf>
    <xf numFmtId="0" fontId="3" fillId="0" borderId="0" xfId="0" applyFont="1" applyFill="1" applyAlignment="1">
      <alignment vertical="center"/>
    </xf>
    <xf numFmtId="0" fontId="9" fillId="0" borderId="0" xfId="0" applyFont="1"/>
    <xf numFmtId="164" fontId="9" fillId="0" borderId="0" xfId="0" applyNumberFormat="1" applyFont="1"/>
    <xf numFmtId="164" fontId="1" fillId="0" borderId="0" xfId="0" applyNumberFormat="1" applyFont="1"/>
    <xf numFmtId="0" fontId="5" fillId="0" borderId="9" xfId="10" applyFont="1" applyBorder="1" applyAlignment="1">
      <alignment wrapText="1"/>
    </xf>
    <xf numFmtId="0" fontId="7" fillId="0" borderId="12" xfId="10" applyFont="1" applyBorder="1" applyAlignment="1">
      <alignment wrapText="1"/>
    </xf>
    <xf numFmtId="0" fontId="10" fillId="0" borderId="9" xfId="10" applyFont="1" applyBorder="1" applyAlignment="1">
      <alignment wrapText="1"/>
    </xf>
    <xf numFmtId="0" fontId="9" fillId="0" borderId="0" xfId="0" applyFont="1" applyAlignment="1">
      <alignment horizontal="center"/>
    </xf>
    <xf numFmtId="0" fontId="1" fillId="0" borderId="0" xfId="0" applyFont="1" applyAlignment="1">
      <alignment horizontal="center"/>
    </xf>
    <xf numFmtId="164" fontId="1" fillId="0" borderId="9" xfId="0" applyNumberFormat="1" applyFont="1" applyFill="1" applyBorder="1" applyAlignment="1">
      <alignment horizontal="center"/>
    </xf>
    <xf numFmtId="0" fontId="9" fillId="0" borderId="9" xfId="0" applyFont="1" applyBorder="1"/>
    <xf numFmtId="164" fontId="9" fillId="0" borderId="9" xfId="0" applyNumberFormat="1" applyFont="1" applyBorder="1"/>
    <xf numFmtId="0" fontId="1" fillId="0" borderId="10" xfId="0" applyFont="1" applyFill="1" applyBorder="1" applyAlignment="1">
      <alignment horizontal="center"/>
    </xf>
    <xf numFmtId="0" fontId="9" fillId="0" borderId="8" xfId="0" applyFont="1" applyBorder="1" applyAlignment="1">
      <alignment horizontal="center"/>
    </xf>
    <xf numFmtId="164" fontId="9" fillId="0" borderId="10" xfId="0" applyNumberFormat="1" applyFont="1" applyBorder="1"/>
    <xf numFmtId="44" fontId="14" fillId="0" borderId="14" xfId="0" applyNumberFormat="1" applyFont="1" applyBorder="1"/>
    <xf numFmtId="44" fontId="14" fillId="0" borderId="15" xfId="0" applyNumberFormat="1" applyFont="1" applyBorder="1"/>
    <xf numFmtId="0" fontId="15" fillId="4" borderId="0" xfId="10" applyFont="1" applyFill="1"/>
    <xf numFmtId="164" fontId="3" fillId="4" borderId="0" xfId="10" applyNumberFormat="1" applyFont="1" applyFill="1"/>
    <xf numFmtId="164" fontId="5" fillId="0" borderId="9" xfId="10" applyNumberFormat="1" applyBorder="1" applyProtection="1">
      <protection locked="0"/>
    </xf>
    <xf numFmtId="164" fontId="5" fillId="0" borderId="12" xfId="10" applyNumberFormat="1" applyBorder="1" applyProtection="1">
      <protection locked="0"/>
    </xf>
    <xf numFmtId="0" fontId="5" fillId="0" borderId="16" xfId="10" applyBorder="1"/>
    <xf numFmtId="0" fontId="7" fillId="0" borderId="1" xfId="10" applyFont="1" applyBorder="1"/>
    <xf numFmtId="0" fontId="5" fillId="0" borderId="1" xfId="10" applyBorder="1"/>
    <xf numFmtId="164" fontId="5" fillId="0" borderId="1" xfId="10" applyNumberFormat="1" applyBorder="1" applyProtection="1">
      <protection locked="0"/>
    </xf>
    <xf numFmtId="0" fontId="10" fillId="0" borderId="11" xfId="10" applyFont="1" applyBorder="1"/>
    <xf numFmtId="0" fontId="10" fillId="0" borderId="12" xfId="10" applyFont="1" applyBorder="1"/>
    <xf numFmtId="0" fontId="7" fillId="0" borderId="9" xfId="10" applyFont="1" applyBorder="1" applyAlignment="1">
      <alignment vertical="top" wrapText="1"/>
    </xf>
    <xf numFmtId="0" fontId="2" fillId="0" borderId="9" xfId="10" applyFont="1" applyBorder="1"/>
    <xf numFmtId="0" fontId="2" fillId="0" borderId="0" xfId="0" applyFont="1"/>
    <xf numFmtId="0" fontId="4" fillId="0" borderId="0" xfId="0" applyFont="1"/>
    <xf numFmtId="0" fontId="2" fillId="0" borderId="1" xfId="0" applyFont="1" applyBorder="1"/>
    <xf numFmtId="0" fontId="0" fillId="0" borderId="21" xfId="0" applyBorder="1"/>
    <xf numFmtId="0" fontId="0" fillId="0" borderId="2" xfId="0" applyBorder="1"/>
    <xf numFmtId="0" fontId="2" fillId="0" borderId="9" xfId="0" applyFont="1" applyBorder="1"/>
    <xf numFmtId="0" fontId="2" fillId="0" borderId="17" xfId="0" applyFont="1" applyBorder="1"/>
    <xf numFmtId="0" fontId="0" fillId="0" borderId="22" xfId="0" applyBorder="1"/>
    <xf numFmtId="0" fontId="2" fillId="0" borderId="16" xfId="0" applyFont="1" applyBorder="1"/>
    <xf numFmtId="0" fontId="2" fillId="0" borderId="23" xfId="0" applyFont="1" applyBorder="1"/>
    <xf numFmtId="0" fontId="0" fillId="0" borderId="24" xfId="0" applyBorder="1"/>
    <xf numFmtId="0" fontId="0" fillId="0" borderId="25" xfId="0" applyBorder="1" applyAlignment="1"/>
    <xf numFmtId="0" fontId="0" fillId="0" borderId="25" xfId="0" applyBorder="1"/>
    <xf numFmtId="0" fontId="0" fillId="0" borderId="6" xfId="0" applyBorder="1"/>
    <xf numFmtId="0" fontId="0" fillId="0" borderId="7" xfId="0" applyBorder="1"/>
    <xf numFmtId="0" fontId="2" fillId="0" borderId="23" xfId="0" applyFont="1" applyBorder="1" applyAlignment="1"/>
    <xf numFmtId="0" fontId="0" fillId="0" borderId="25" xfId="0" applyBorder="1" applyAlignment="1">
      <alignment wrapText="1"/>
    </xf>
    <xf numFmtId="0" fontId="2" fillId="0" borderId="26" xfId="0" applyFont="1" applyBorder="1"/>
    <xf numFmtId="0" fontId="0" fillId="0" borderId="26" xfId="0" applyBorder="1"/>
    <xf numFmtId="0" fontId="2" fillId="0" borderId="25" xfId="0" applyFont="1" applyBorder="1"/>
    <xf numFmtId="0" fontId="0" fillId="0" borderId="16" xfId="0" applyBorder="1"/>
    <xf numFmtId="0" fontId="0" fillId="0" borderId="20" xfId="0" applyBorder="1"/>
    <xf numFmtId="0" fontId="0" fillId="0" borderId="15" xfId="0" applyBorder="1"/>
    <xf numFmtId="0" fontId="5" fillId="0" borderId="8" xfId="10" applyBorder="1" applyAlignment="1">
      <alignment vertical="top"/>
    </xf>
    <xf numFmtId="0" fontId="2" fillId="0" borderId="27" xfId="0" applyFont="1" applyBorder="1"/>
    <xf numFmtId="0" fontId="0" fillId="0" borderId="28" xfId="0" applyBorder="1"/>
    <xf numFmtId="0" fontId="0" fillId="0" borderId="29" xfId="0" applyBorder="1"/>
    <xf numFmtId="0" fontId="0" fillId="0" borderId="30" xfId="0" applyBorder="1"/>
    <xf numFmtId="0" fontId="0" fillId="0" borderId="0" xfId="0"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5" fillId="0" borderId="8" xfId="10" applyBorder="1" applyAlignment="1">
      <alignment horizontal="left" vertical="top"/>
    </xf>
    <xf numFmtId="0" fontId="16" fillId="0" borderId="0" xfId="0" applyFont="1" applyAlignment="1">
      <alignment wrapText="1"/>
    </xf>
    <xf numFmtId="0" fontId="2" fillId="0" borderId="0" xfId="10" applyFont="1"/>
    <xf numFmtId="0" fontId="5"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14" fillId="0" borderId="20" xfId="0" applyFont="1" applyBorder="1" applyAlignment="1">
      <alignment horizontal="left"/>
    </xf>
    <xf numFmtId="0" fontId="14" fillId="0" borderId="14" xfId="0" applyFont="1" applyBorder="1" applyAlignment="1">
      <alignment horizontal="left"/>
    </xf>
    <xf numFmtId="0" fontId="16" fillId="0" borderId="0" xfId="10" applyFont="1" applyAlignment="1">
      <alignment horizontal="left" wrapText="1"/>
    </xf>
    <xf numFmtId="0" fontId="0" fillId="0" borderId="25" xfId="0" applyBorder="1" applyAlignment="1">
      <alignment horizontal="left" wrapText="1"/>
    </xf>
    <xf numFmtId="0" fontId="16" fillId="0" borderId="0" xfId="0" applyFont="1" applyAlignment="1">
      <alignment horizontal="left" wrapText="1"/>
    </xf>
  </cellXfs>
  <cellStyles count="18">
    <cellStyle name="Měna 2" xfId="1" xr:uid="{00000000-0005-0000-0000-000000000000}"/>
    <cellStyle name="Měna 2 2" xfId="2" xr:uid="{00000000-0005-0000-0000-000001000000}"/>
    <cellStyle name="Měna 3" xfId="3" xr:uid="{00000000-0005-0000-0000-000002000000}"/>
    <cellStyle name="Měna 3 2" xfId="4" xr:uid="{00000000-0005-0000-0000-000003000000}"/>
    <cellStyle name="Měna 3 3" xfId="5" xr:uid="{00000000-0005-0000-0000-000004000000}"/>
    <cellStyle name="Měna 3 4" xfId="6" xr:uid="{00000000-0005-0000-0000-000005000000}"/>
    <cellStyle name="Měna 4" xfId="7" xr:uid="{00000000-0005-0000-0000-000006000000}"/>
    <cellStyle name="Měna 5" xfId="8" xr:uid="{00000000-0005-0000-0000-000007000000}"/>
    <cellStyle name="Měna 6" xfId="9" xr:uid="{00000000-0005-0000-0000-000008000000}"/>
    <cellStyle name="Normální" xfId="0" builtinId="0"/>
    <cellStyle name="normální 2" xfId="10" xr:uid="{00000000-0005-0000-0000-00000A000000}"/>
    <cellStyle name="Normální 2 2" xfId="11" xr:uid="{00000000-0005-0000-0000-00000B000000}"/>
    <cellStyle name="Normální 2 3" xfId="12" xr:uid="{00000000-0005-0000-0000-00000C000000}"/>
    <cellStyle name="normální 3" xfId="13" xr:uid="{00000000-0005-0000-0000-00000D000000}"/>
    <cellStyle name="Normální 3 2" xfId="14" xr:uid="{00000000-0005-0000-0000-00000E000000}"/>
    <cellStyle name="Normální 4" xfId="15" xr:uid="{00000000-0005-0000-0000-00000F000000}"/>
    <cellStyle name="Normální 5" xfId="16" xr:uid="{00000000-0005-0000-0000-000010000000}"/>
    <cellStyle name="Normální 6" xfId="17"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2.xml.rels><?xml version="1.0" encoding="UTF-8" standalone="yes"?>
<Relationships xmlns="http://schemas.openxmlformats.org/package/2006/relationships"><Relationship Id="rId2" Type="http://schemas.openxmlformats.org/officeDocument/2006/relationships/image" Target="../media/image28.png"/><Relationship Id="rId1" Type="http://schemas.openxmlformats.org/officeDocument/2006/relationships/image" Target="../media/image27.png"/></Relationships>
</file>

<file path=xl/drawings/_rels/drawing3.xml.rels><?xml version="1.0" encoding="UTF-8" standalone="yes"?>
<Relationships xmlns="http://schemas.openxmlformats.org/package/2006/relationships"><Relationship Id="rId1" Type="http://schemas.openxmlformats.org/officeDocument/2006/relationships/image" Target="../media/image29.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5</xdr:row>
      <xdr:rowOff>9525</xdr:rowOff>
    </xdr:from>
    <xdr:to>
      <xdr:col>1</xdr:col>
      <xdr:colOff>2571750</xdr:colOff>
      <xdr:row>15</xdr:row>
      <xdr:rowOff>98084</xdr:rowOff>
    </xdr:to>
    <xdr:pic>
      <xdr:nvPicPr>
        <xdr:cNvPr id="5" name="Obrázek 4">
          <a:extLst>
            <a:ext uri="{FF2B5EF4-FFF2-40B4-BE49-F238E27FC236}">
              <a16:creationId xmlns:a16="http://schemas.microsoft.com/office/drawing/2014/main" id="{A93CAB8E-5E90-492E-BB83-1E8CCF594020}"/>
            </a:ext>
          </a:extLst>
        </xdr:cNvPr>
        <xdr:cNvPicPr>
          <a:picLocks noChangeAspect="1"/>
        </xdr:cNvPicPr>
      </xdr:nvPicPr>
      <xdr:blipFill>
        <a:blip xmlns:r="http://schemas.openxmlformats.org/officeDocument/2006/relationships" r:embed="rId1"/>
        <a:stretch>
          <a:fillRect/>
        </a:stretch>
      </xdr:blipFill>
      <xdr:spPr>
        <a:xfrm>
          <a:off x="447675" y="657225"/>
          <a:ext cx="2381250" cy="1707809"/>
        </a:xfrm>
        <a:prstGeom prst="rect">
          <a:avLst/>
        </a:prstGeom>
      </xdr:spPr>
    </xdr:pic>
    <xdr:clientData/>
  </xdr:twoCellAnchor>
  <xdr:twoCellAnchor editAs="oneCell">
    <xdr:from>
      <xdr:col>1</xdr:col>
      <xdr:colOff>104775</xdr:colOff>
      <xdr:row>18</xdr:row>
      <xdr:rowOff>76200</xdr:rowOff>
    </xdr:from>
    <xdr:to>
      <xdr:col>1</xdr:col>
      <xdr:colOff>3360321</xdr:colOff>
      <xdr:row>31</xdr:row>
      <xdr:rowOff>50091</xdr:rowOff>
    </xdr:to>
    <xdr:pic>
      <xdr:nvPicPr>
        <xdr:cNvPr id="7" name="Obrázek 6">
          <a:extLst>
            <a:ext uri="{FF2B5EF4-FFF2-40B4-BE49-F238E27FC236}">
              <a16:creationId xmlns:a16="http://schemas.microsoft.com/office/drawing/2014/main" id="{A95CDAED-C1DF-4966-BD4F-E6863A2E50C2}"/>
            </a:ext>
          </a:extLst>
        </xdr:cNvPr>
        <xdr:cNvPicPr>
          <a:picLocks noChangeAspect="1"/>
        </xdr:cNvPicPr>
      </xdr:nvPicPr>
      <xdr:blipFill>
        <a:blip xmlns:r="http://schemas.openxmlformats.org/officeDocument/2006/relationships" r:embed="rId2"/>
        <a:stretch>
          <a:fillRect/>
        </a:stretch>
      </xdr:blipFill>
      <xdr:spPr>
        <a:xfrm>
          <a:off x="361950" y="3343275"/>
          <a:ext cx="3255546" cy="2078916"/>
        </a:xfrm>
        <a:prstGeom prst="rect">
          <a:avLst/>
        </a:prstGeom>
      </xdr:spPr>
    </xdr:pic>
    <xdr:clientData/>
  </xdr:twoCellAnchor>
  <xdr:twoCellAnchor editAs="oneCell">
    <xdr:from>
      <xdr:col>1</xdr:col>
      <xdr:colOff>142875</xdr:colOff>
      <xdr:row>34</xdr:row>
      <xdr:rowOff>57150</xdr:rowOff>
    </xdr:from>
    <xdr:to>
      <xdr:col>1</xdr:col>
      <xdr:colOff>3203332</xdr:colOff>
      <xdr:row>48</xdr:row>
      <xdr:rowOff>21529</xdr:rowOff>
    </xdr:to>
    <xdr:pic>
      <xdr:nvPicPr>
        <xdr:cNvPr id="11" name="Obrázek 10">
          <a:extLst>
            <a:ext uri="{FF2B5EF4-FFF2-40B4-BE49-F238E27FC236}">
              <a16:creationId xmlns:a16="http://schemas.microsoft.com/office/drawing/2014/main" id="{A2A713F3-A415-4C43-BA4E-871E13B9DCF6}"/>
            </a:ext>
          </a:extLst>
        </xdr:cNvPr>
        <xdr:cNvPicPr>
          <a:picLocks noChangeAspect="1"/>
        </xdr:cNvPicPr>
      </xdr:nvPicPr>
      <xdr:blipFill>
        <a:blip xmlns:r="http://schemas.openxmlformats.org/officeDocument/2006/relationships" r:embed="rId3"/>
        <a:stretch>
          <a:fillRect/>
        </a:stretch>
      </xdr:blipFill>
      <xdr:spPr>
        <a:xfrm>
          <a:off x="400050" y="5915025"/>
          <a:ext cx="3060457" cy="2231329"/>
        </a:xfrm>
        <a:prstGeom prst="rect">
          <a:avLst/>
        </a:prstGeom>
      </xdr:spPr>
    </xdr:pic>
    <xdr:clientData/>
  </xdr:twoCellAnchor>
  <xdr:twoCellAnchor editAs="oneCell">
    <xdr:from>
      <xdr:col>1</xdr:col>
      <xdr:colOff>142875</xdr:colOff>
      <xdr:row>51</xdr:row>
      <xdr:rowOff>95250</xdr:rowOff>
    </xdr:from>
    <xdr:to>
      <xdr:col>1</xdr:col>
      <xdr:colOff>3026533</xdr:colOff>
      <xdr:row>63</xdr:row>
      <xdr:rowOff>5495</xdr:rowOff>
    </xdr:to>
    <xdr:pic>
      <xdr:nvPicPr>
        <xdr:cNvPr id="12" name="Obrázek 11">
          <a:extLst>
            <a:ext uri="{FF2B5EF4-FFF2-40B4-BE49-F238E27FC236}">
              <a16:creationId xmlns:a16="http://schemas.microsoft.com/office/drawing/2014/main" id="{A8E43CFE-4749-449C-A0D5-F8C28C642BD6}"/>
            </a:ext>
          </a:extLst>
        </xdr:cNvPr>
        <xdr:cNvPicPr>
          <a:picLocks noChangeAspect="1"/>
        </xdr:cNvPicPr>
      </xdr:nvPicPr>
      <xdr:blipFill>
        <a:blip xmlns:r="http://schemas.openxmlformats.org/officeDocument/2006/relationships" r:embed="rId4"/>
        <a:stretch>
          <a:fillRect/>
        </a:stretch>
      </xdr:blipFill>
      <xdr:spPr>
        <a:xfrm>
          <a:off x="400050" y="8705850"/>
          <a:ext cx="2883658" cy="1853345"/>
        </a:xfrm>
        <a:prstGeom prst="rect">
          <a:avLst/>
        </a:prstGeom>
      </xdr:spPr>
    </xdr:pic>
    <xdr:clientData/>
  </xdr:twoCellAnchor>
  <xdr:twoCellAnchor editAs="oneCell">
    <xdr:from>
      <xdr:col>1</xdr:col>
      <xdr:colOff>180975</xdr:colOff>
      <xdr:row>67</xdr:row>
      <xdr:rowOff>85725</xdr:rowOff>
    </xdr:from>
    <xdr:to>
      <xdr:col>1</xdr:col>
      <xdr:colOff>3156081</xdr:colOff>
      <xdr:row>80</xdr:row>
      <xdr:rowOff>47423</xdr:rowOff>
    </xdr:to>
    <xdr:pic>
      <xdr:nvPicPr>
        <xdr:cNvPr id="13" name="Obrázek 12">
          <a:extLst>
            <a:ext uri="{FF2B5EF4-FFF2-40B4-BE49-F238E27FC236}">
              <a16:creationId xmlns:a16="http://schemas.microsoft.com/office/drawing/2014/main" id="{8884015B-85EB-42F8-B192-B544D9B3ED60}"/>
            </a:ext>
          </a:extLst>
        </xdr:cNvPr>
        <xdr:cNvPicPr>
          <a:picLocks noChangeAspect="1"/>
        </xdr:cNvPicPr>
      </xdr:nvPicPr>
      <xdr:blipFill>
        <a:blip xmlns:r="http://schemas.openxmlformats.org/officeDocument/2006/relationships" r:embed="rId5"/>
        <a:stretch>
          <a:fillRect/>
        </a:stretch>
      </xdr:blipFill>
      <xdr:spPr>
        <a:xfrm>
          <a:off x="438150" y="11287125"/>
          <a:ext cx="2975106" cy="2066723"/>
        </a:xfrm>
        <a:prstGeom prst="rect">
          <a:avLst/>
        </a:prstGeom>
      </xdr:spPr>
    </xdr:pic>
    <xdr:clientData/>
  </xdr:twoCellAnchor>
  <xdr:twoCellAnchor editAs="oneCell">
    <xdr:from>
      <xdr:col>1</xdr:col>
      <xdr:colOff>66675</xdr:colOff>
      <xdr:row>83</xdr:row>
      <xdr:rowOff>133350</xdr:rowOff>
    </xdr:from>
    <xdr:to>
      <xdr:col>1</xdr:col>
      <xdr:colOff>2962526</xdr:colOff>
      <xdr:row>96</xdr:row>
      <xdr:rowOff>76759</xdr:rowOff>
    </xdr:to>
    <xdr:pic>
      <xdr:nvPicPr>
        <xdr:cNvPr id="14" name="Obrázek 13">
          <a:extLst>
            <a:ext uri="{FF2B5EF4-FFF2-40B4-BE49-F238E27FC236}">
              <a16:creationId xmlns:a16="http://schemas.microsoft.com/office/drawing/2014/main" id="{4821D875-DA11-4727-9618-222B4E1A6372}"/>
            </a:ext>
          </a:extLst>
        </xdr:cNvPr>
        <xdr:cNvPicPr>
          <a:picLocks noChangeAspect="1"/>
        </xdr:cNvPicPr>
      </xdr:nvPicPr>
      <xdr:blipFill>
        <a:blip xmlns:r="http://schemas.openxmlformats.org/officeDocument/2006/relationships" r:embed="rId6"/>
        <a:stretch>
          <a:fillRect/>
        </a:stretch>
      </xdr:blipFill>
      <xdr:spPr>
        <a:xfrm>
          <a:off x="323850" y="13925550"/>
          <a:ext cx="2895851" cy="2048434"/>
        </a:xfrm>
        <a:prstGeom prst="rect">
          <a:avLst/>
        </a:prstGeom>
      </xdr:spPr>
    </xdr:pic>
    <xdr:clientData/>
  </xdr:twoCellAnchor>
  <xdr:twoCellAnchor editAs="oneCell">
    <xdr:from>
      <xdr:col>1</xdr:col>
      <xdr:colOff>66675</xdr:colOff>
      <xdr:row>99</xdr:row>
      <xdr:rowOff>0</xdr:rowOff>
    </xdr:from>
    <xdr:to>
      <xdr:col>1</xdr:col>
      <xdr:colOff>2993009</xdr:colOff>
      <xdr:row>112</xdr:row>
      <xdr:rowOff>108015</xdr:rowOff>
    </xdr:to>
    <xdr:pic>
      <xdr:nvPicPr>
        <xdr:cNvPr id="2" name="Obrázek 1">
          <a:extLst>
            <a:ext uri="{FF2B5EF4-FFF2-40B4-BE49-F238E27FC236}">
              <a16:creationId xmlns:a16="http://schemas.microsoft.com/office/drawing/2014/main" id="{111AAC60-8943-4002-BFB7-B1E007BC6502}"/>
            </a:ext>
          </a:extLst>
        </xdr:cNvPr>
        <xdr:cNvPicPr>
          <a:picLocks noChangeAspect="1"/>
        </xdr:cNvPicPr>
      </xdr:nvPicPr>
      <xdr:blipFill>
        <a:blip xmlns:r="http://schemas.openxmlformats.org/officeDocument/2006/relationships" r:embed="rId7"/>
        <a:stretch>
          <a:fillRect/>
        </a:stretch>
      </xdr:blipFill>
      <xdr:spPr>
        <a:xfrm>
          <a:off x="323850" y="16383000"/>
          <a:ext cx="2926334" cy="2213040"/>
        </a:xfrm>
        <a:prstGeom prst="rect">
          <a:avLst/>
        </a:prstGeom>
      </xdr:spPr>
    </xdr:pic>
    <xdr:clientData/>
  </xdr:twoCellAnchor>
  <xdr:twoCellAnchor editAs="oneCell">
    <xdr:from>
      <xdr:col>1</xdr:col>
      <xdr:colOff>95250</xdr:colOff>
      <xdr:row>118</xdr:row>
      <xdr:rowOff>0</xdr:rowOff>
    </xdr:from>
    <xdr:to>
      <xdr:col>1</xdr:col>
      <xdr:colOff>3143514</xdr:colOff>
      <xdr:row>132</xdr:row>
      <xdr:rowOff>98503</xdr:rowOff>
    </xdr:to>
    <xdr:pic>
      <xdr:nvPicPr>
        <xdr:cNvPr id="3" name="Obrázek 2">
          <a:extLst>
            <a:ext uri="{FF2B5EF4-FFF2-40B4-BE49-F238E27FC236}">
              <a16:creationId xmlns:a16="http://schemas.microsoft.com/office/drawing/2014/main" id="{0B42108E-1A29-491D-B453-58AC158C8B80}"/>
            </a:ext>
          </a:extLst>
        </xdr:cNvPr>
        <xdr:cNvPicPr>
          <a:picLocks noChangeAspect="1"/>
        </xdr:cNvPicPr>
      </xdr:nvPicPr>
      <xdr:blipFill>
        <a:blip xmlns:r="http://schemas.openxmlformats.org/officeDocument/2006/relationships" r:embed="rId8"/>
        <a:stretch>
          <a:fillRect/>
        </a:stretch>
      </xdr:blipFill>
      <xdr:spPr>
        <a:xfrm>
          <a:off x="352425" y="19459575"/>
          <a:ext cx="3048264" cy="2365453"/>
        </a:xfrm>
        <a:prstGeom prst="rect">
          <a:avLst/>
        </a:prstGeom>
      </xdr:spPr>
    </xdr:pic>
    <xdr:clientData/>
  </xdr:twoCellAnchor>
  <xdr:twoCellAnchor editAs="oneCell">
    <xdr:from>
      <xdr:col>1</xdr:col>
      <xdr:colOff>76200</xdr:colOff>
      <xdr:row>136</xdr:row>
      <xdr:rowOff>9525</xdr:rowOff>
    </xdr:from>
    <xdr:to>
      <xdr:col>1</xdr:col>
      <xdr:colOff>3008630</xdr:colOff>
      <xdr:row>150</xdr:row>
      <xdr:rowOff>126318</xdr:rowOff>
    </xdr:to>
    <xdr:pic>
      <xdr:nvPicPr>
        <xdr:cNvPr id="4" name="Obrázek 3">
          <a:extLst>
            <a:ext uri="{FF2B5EF4-FFF2-40B4-BE49-F238E27FC236}">
              <a16:creationId xmlns:a16="http://schemas.microsoft.com/office/drawing/2014/main" id="{1812CD54-420F-43DE-894F-85239295B809}"/>
            </a:ext>
          </a:extLst>
        </xdr:cNvPr>
        <xdr:cNvPicPr>
          <a:picLocks noChangeAspect="1"/>
        </xdr:cNvPicPr>
      </xdr:nvPicPr>
      <xdr:blipFill>
        <a:blip xmlns:r="http://schemas.openxmlformats.org/officeDocument/2006/relationships" r:embed="rId9"/>
        <a:stretch>
          <a:fillRect/>
        </a:stretch>
      </xdr:blipFill>
      <xdr:spPr>
        <a:xfrm>
          <a:off x="333375" y="22383750"/>
          <a:ext cx="2932430" cy="2383743"/>
        </a:xfrm>
        <a:prstGeom prst="rect">
          <a:avLst/>
        </a:prstGeom>
      </xdr:spPr>
    </xdr:pic>
    <xdr:clientData/>
  </xdr:twoCellAnchor>
  <xdr:twoCellAnchor editAs="oneCell">
    <xdr:from>
      <xdr:col>1</xdr:col>
      <xdr:colOff>133350</xdr:colOff>
      <xdr:row>153</xdr:row>
      <xdr:rowOff>38100</xdr:rowOff>
    </xdr:from>
    <xdr:to>
      <xdr:col>1</xdr:col>
      <xdr:colOff>3285255</xdr:colOff>
      <xdr:row>166</xdr:row>
      <xdr:rowOff>115632</xdr:rowOff>
    </xdr:to>
    <xdr:pic>
      <xdr:nvPicPr>
        <xdr:cNvPr id="6" name="Obrázek 5">
          <a:extLst>
            <a:ext uri="{FF2B5EF4-FFF2-40B4-BE49-F238E27FC236}">
              <a16:creationId xmlns:a16="http://schemas.microsoft.com/office/drawing/2014/main" id="{8262D7A3-A137-4381-9984-69790B1836D6}"/>
            </a:ext>
          </a:extLst>
        </xdr:cNvPr>
        <xdr:cNvPicPr>
          <a:picLocks noChangeAspect="1"/>
        </xdr:cNvPicPr>
      </xdr:nvPicPr>
      <xdr:blipFill>
        <a:blip xmlns:r="http://schemas.openxmlformats.org/officeDocument/2006/relationships" r:embed="rId10"/>
        <a:stretch>
          <a:fillRect/>
        </a:stretch>
      </xdr:blipFill>
      <xdr:spPr>
        <a:xfrm>
          <a:off x="390525" y="25165050"/>
          <a:ext cx="3151905" cy="2182557"/>
        </a:xfrm>
        <a:prstGeom prst="rect">
          <a:avLst/>
        </a:prstGeom>
      </xdr:spPr>
    </xdr:pic>
    <xdr:clientData/>
  </xdr:twoCellAnchor>
  <xdr:twoCellAnchor editAs="oneCell">
    <xdr:from>
      <xdr:col>1</xdr:col>
      <xdr:colOff>66675</xdr:colOff>
      <xdr:row>170</xdr:row>
      <xdr:rowOff>9525</xdr:rowOff>
    </xdr:from>
    <xdr:to>
      <xdr:col>1</xdr:col>
      <xdr:colOff>2980816</xdr:colOff>
      <xdr:row>184</xdr:row>
      <xdr:rowOff>89738</xdr:rowOff>
    </xdr:to>
    <xdr:pic>
      <xdr:nvPicPr>
        <xdr:cNvPr id="8" name="Obrázek 7">
          <a:extLst>
            <a:ext uri="{FF2B5EF4-FFF2-40B4-BE49-F238E27FC236}">
              <a16:creationId xmlns:a16="http://schemas.microsoft.com/office/drawing/2014/main" id="{EB803D24-F323-490D-B471-AF5A3D0F14C2}"/>
            </a:ext>
          </a:extLst>
        </xdr:cNvPr>
        <xdr:cNvPicPr>
          <a:picLocks noChangeAspect="1"/>
        </xdr:cNvPicPr>
      </xdr:nvPicPr>
      <xdr:blipFill>
        <a:blip xmlns:r="http://schemas.openxmlformats.org/officeDocument/2006/relationships" r:embed="rId11"/>
        <a:stretch>
          <a:fillRect/>
        </a:stretch>
      </xdr:blipFill>
      <xdr:spPr>
        <a:xfrm>
          <a:off x="323850" y="27889200"/>
          <a:ext cx="2914141" cy="2347163"/>
        </a:xfrm>
        <a:prstGeom prst="rect">
          <a:avLst/>
        </a:prstGeom>
      </xdr:spPr>
    </xdr:pic>
    <xdr:clientData/>
  </xdr:twoCellAnchor>
  <xdr:twoCellAnchor editAs="oneCell">
    <xdr:from>
      <xdr:col>1</xdr:col>
      <xdr:colOff>95250</xdr:colOff>
      <xdr:row>188</xdr:row>
      <xdr:rowOff>38100</xdr:rowOff>
    </xdr:from>
    <xdr:to>
      <xdr:col>1</xdr:col>
      <xdr:colOff>3009391</xdr:colOff>
      <xdr:row>199</xdr:row>
      <xdr:rowOff>140752</xdr:rowOff>
    </xdr:to>
    <xdr:pic>
      <xdr:nvPicPr>
        <xdr:cNvPr id="9" name="Obrázek 8">
          <a:extLst>
            <a:ext uri="{FF2B5EF4-FFF2-40B4-BE49-F238E27FC236}">
              <a16:creationId xmlns:a16="http://schemas.microsoft.com/office/drawing/2014/main" id="{B720F5D6-349A-438F-A587-B071305DEC6C}"/>
            </a:ext>
          </a:extLst>
        </xdr:cNvPr>
        <xdr:cNvPicPr>
          <a:picLocks noChangeAspect="1"/>
        </xdr:cNvPicPr>
      </xdr:nvPicPr>
      <xdr:blipFill>
        <a:blip xmlns:r="http://schemas.openxmlformats.org/officeDocument/2006/relationships" r:embed="rId12"/>
        <a:stretch>
          <a:fillRect/>
        </a:stretch>
      </xdr:blipFill>
      <xdr:spPr>
        <a:xfrm>
          <a:off x="352425" y="30994350"/>
          <a:ext cx="2914141" cy="1883827"/>
        </a:xfrm>
        <a:prstGeom prst="rect">
          <a:avLst/>
        </a:prstGeom>
      </xdr:spPr>
    </xdr:pic>
    <xdr:clientData/>
  </xdr:twoCellAnchor>
  <xdr:twoCellAnchor editAs="oneCell">
    <xdr:from>
      <xdr:col>1</xdr:col>
      <xdr:colOff>104775</xdr:colOff>
      <xdr:row>202</xdr:row>
      <xdr:rowOff>142875</xdr:rowOff>
    </xdr:from>
    <xdr:to>
      <xdr:col>1</xdr:col>
      <xdr:colOff>3274970</xdr:colOff>
      <xdr:row>215</xdr:row>
      <xdr:rowOff>141152</xdr:rowOff>
    </xdr:to>
    <xdr:pic>
      <xdr:nvPicPr>
        <xdr:cNvPr id="10" name="Obrázek 9">
          <a:extLst>
            <a:ext uri="{FF2B5EF4-FFF2-40B4-BE49-F238E27FC236}">
              <a16:creationId xmlns:a16="http://schemas.microsoft.com/office/drawing/2014/main" id="{471D47EE-8F38-4EBC-A535-D61B36DC76E7}"/>
            </a:ext>
          </a:extLst>
        </xdr:cNvPr>
        <xdr:cNvPicPr>
          <a:picLocks noChangeAspect="1"/>
        </xdr:cNvPicPr>
      </xdr:nvPicPr>
      <xdr:blipFill>
        <a:blip xmlns:r="http://schemas.openxmlformats.org/officeDocument/2006/relationships" r:embed="rId13"/>
        <a:stretch>
          <a:fillRect/>
        </a:stretch>
      </xdr:blipFill>
      <xdr:spPr>
        <a:xfrm>
          <a:off x="361950" y="33366075"/>
          <a:ext cx="3170195" cy="2103302"/>
        </a:xfrm>
        <a:prstGeom prst="rect">
          <a:avLst/>
        </a:prstGeom>
      </xdr:spPr>
    </xdr:pic>
    <xdr:clientData/>
  </xdr:twoCellAnchor>
  <xdr:twoCellAnchor editAs="oneCell">
    <xdr:from>
      <xdr:col>1</xdr:col>
      <xdr:colOff>142875</xdr:colOff>
      <xdr:row>219</xdr:row>
      <xdr:rowOff>19050</xdr:rowOff>
    </xdr:from>
    <xdr:to>
      <xdr:col>1</xdr:col>
      <xdr:colOff>3197236</xdr:colOff>
      <xdr:row>233</xdr:row>
      <xdr:rowOff>56588</xdr:rowOff>
    </xdr:to>
    <xdr:pic>
      <xdr:nvPicPr>
        <xdr:cNvPr id="15" name="Obrázek 14">
          <a:extLst>
            <a:ext uri="{FF2B5EF4-FFF2-40B4-BE49-F238E27FC236}">
              <a16:creationId xmlns:a16="http://schemas.microsoft.com/office/drawing/2014/main" id="{3CA0A6D3-292C-4FCF-85D6-82D996F11B03}"/>
            </a:ext>
          </a:extLst>
        </xdr:cNvPr>
        <xdr:cNvPicPr>
          <a:picLocks noChangeAspect="1"/>
        </xdr:cNvPicPr>
      </xdr:nvPicPr>
      <xdr:blipFill>
        <a:blip xmlns:r="http://schemas.openxmlformats.org/officeDocument/2006/relationships" r:embed="rId14"/>
        <a:stretch>
          <a:fillRect/>
        </a:stretch>
      </xdr:blipFill>
      <xdr:spPr>
        <a:xfrm>
          <a:off x="400050" y="35994975"/>
          <a:ext cx="3054361" cy="2304488"/>
        </a:xfrm>
        <a:prstGeom prst="rect">
          <a:avLst/>
        </a:prstGeom>
      </xdr:spPr>
    </xdr:pic>
    <xdr:clientData/>
  </xdr:twoCellAnchor>
  <xdr:twoCellAnchor editAs="oneCell">
    <xdr:from>
      <xdr:col>1</xdr:col>
      <xdr:colOff>95250</xdr:colOff>
      <xdr:row>237</xdr:row>
      <xdr:rowOff>0</xdr:rowOff>
    </xdr:from>
    <xdr:to>
      <xdr:col>1</xdr:col>
      <xdr:colOff>2887460</xdr:colOff>
      <xdr:row>248</xdr:row>
      <xdr:rowOff>120942</xdr:rowOff>
    </xdr:to>
    <xdr:pic>
      <xdr:nvPicPr>
        <xdr:cNvPr id="16" name="Obrázek 15">
          <a:extLst>
            <a:ext uri="{FF2B5EF4-FFF2-40B4-BE49-F238E27FC236}">
              <a16:creationId xmlns:a16="http://schemas.microsoft.com/office/drawing/2014/main" id="{23C9EDD1-0767-4671-B869-14801C48D6DB}"/>
            </a:ext>
          </a:extLst>
        </xdr:cNvPr>
        <xdr:cNvPicPr>
          <a:picLocks noChangeAspect="1"/>
        </xdr:cNvPicPr>
      </xdr:nvPicPr>
      <xdr:blipFill>
        <a:blip xmlns:r="http://schemas.openxmlformats.org/officeDocument/2006/relationships" r:embed="rId15"/>
        <a:stretch>
          <a:fillRect/>
        </a:stretch>
      </xdr:blipFill>
      <xdr:spPr>
        <a:xfrm>
          <a:off x="352425" y="39052500"/>
          <a:ext cx="2792210" cy="1902117"/>
        </a:xfrm>
        <a:prstGeom prst="rect">
          <a:avLst/>
        </a:prstGeom>
      </xdr:spPr>
    </xdr:pic>
    <xdr:clientData/>
  </xdr:twoCellAnchor>
  <xdr:twoCellAnchor editAs="oneCell">
    <xdr:from>
      <xdr:col>1</xdr:col>
      <xdr:colOff>161925</xdr:colOff>
      <xdr:row>252</xdr:row>
      <xdr:rowOff>28575</xdr:rowOff>
    </xdr:from>
    <xdr:to>
      <xdr:col>1</xdr:col>
      <xdr:colOff>3685718</xdr:colOff>
      <xdr:row>267</xdr:row>
      <xdr:rowOff>87084</xdr:rowOff>
    </xdr:to>
    <xdr:pic>
      <xdr:nvPicPr>
        <xdr:cNvPr id="17" name="Obrázek 16">
          <a:extLst>
            <a:ext uri="{FF2B5EF4-FFF2-40B4-BE49-F238E27FC236}">
              <a16:creationId xmlns:a16="http://schemas.microsoft.com/office/drawing/2014/main" id="{15CB0498-0CA8-4E4D-A16A-57A19ADAF521}"/>
            </a:ext>
          </a:extLst>
        </xdr:cNvPr>
        <xdr:cNvPicPr>
          <a:picLocks noChangeAspect="1"/>
        </xdr:cNvPicPr>
      </xdr:nvPicPr>
      <xdr:blipFill>
        <a:blip xmlns:r="http://schemas.openxmlformats.org/officeDocument/2006/relationships" r:embed="rId16"/>
        <a:stretch>
          <a:fillRect/>
        </a:stretch>
      </xdr:blipFill>
      <xdr:spPr>
        <a:xfrm>
          <a:off x="419100" y="41671875"/>
          <a:ext cx="3523793" cy="2487384"/>
        </a:xfrm>
        <a:prstGeom prst="rect">
          <a:avLst/>
        </a:prstGeom>
      </xdr:spPr>
    </xdr:pic>
    <xdr:clientData/>
  </xdr:twoCellAnchor>
  <xdr:twoCellAnchor editAs="oneCell">
    <xdr:from>
      <xdr:col>1</xdr:col>
      <xdr:colOff>200026</xdr:colOff>
      <xdr:row>270</xdr:row>
      <xdr:rowOff>38100</xdr:rowOff>
    </xdr:from>
    <xdr:to>
      <xdr:col>1</xdr:col>
      <xdr:colOff>3248026</xdr:colOff>
      <xdr:row>284</xdr:row>
      <xdr:rowOff>122126</xdr:rowOff>
    </xdr:to>
    <xdr:pic>
      <xdr:nvPicPr>
        <xdr:cNvPr id="18" name="Obrázek 17">
          <a:extLst>
            <a:ext uri="{FF2B5EF4-FFF2-40B4-BE49-F238E27FC236}">
              <a16:creationId xmlns:a16="http://schemas.microsoft.com/office/drawing/2014/main" id="{08A9BDB1-A442-4545-8B7D-ACCC9A3CF713}"/>
            </a:ext>
          </a:extLst>
        </xdr:cNvPr>
        <xdr:cNvPicPr>
          <a:picLocks noChangeAspect="1"/>
        </xdr:cNvPicPr>
      </xdr:nvPicPr>
      <xdr:blipFill>
        <a:blip xmlns:r="http://schemas.openxmlformats.org/officeDocument/2006/relationships" r:embed="rId17"/>
        <a:stretch>
          <a:fillRect/>
        </a:stretch>
      </xdr:blipFill>
      <xdr:spPr>
        <a:xfrm>
          <a:off x="457201" y="44596050"/>
          <a:ext cx="3048000" cy="2350976"/>
        </a:xfrm>
        <a:prstGeom prst="rect">
          <a:avLst/>
        </a:prstGeom>
      </xdr:spPr>
    </xdr:pic>
    <xdr:clientData/>
  </xdr:twoCellAnchor>
  <xdr:twoCellAnchor editAs="oneCell">
    <xdr:from>
      <xdr:col>1</xdr:col>
      <xdr:colOff>152400</xdr:colOff>
      <xdr:row>287</xdr:row>
      <xdr:rowOff>314325</xdr:rowOff>
    </xdr:from>
    <xdr:to>
      <xdr:col>1</xdr:col>
      <xdr:colOff>3017768</xdr:colOff>
      <xdr:row>298</xdr:row>
      <xdr:rowOff>102639</xdr:rowOff>
    </xdr:to>
    <xdr:pic>
      <xdr:nvPicPr>
        <xdr:cNvPr id="19" name="Obrázek 18">
          <a:extLst>
            <a:ext uri="{FF2B5EF4-FFF2-40B4-BE49-F238E27FC236}">
              <a16:creationId xmlns:a16="http://schemas.microsoft.com/office/drawing/2014/main" id="{004D71C9-E412-4CA1-BB1A-2096EF55CAC7}"/>
            </a:ext>
          </a:extLst>
        </xdr:cNvPr>
        <xdr:cNvPicPr>
          <a:picLocks noChangeAspect="1"/>
        </xdr:cNvPicPr>
      </xdr:nvPicPr>
      <xdr:blipFill>
        <a:blip xmlns:r="http://schemas.openxmlformats.org/officeDocument/2006/relationships" r:embed="rId18"/>
        <a:stretch>
          <a:fillRect/>
        </a:stretch>
      </xdr:blipFill>
      <xdr:spPr>
        <a:xfrm>
          <a:off x="409575" y="47625000"/>
          <a:ext cx="2865368" cy="1731414"/>
        </a:xfrm>
        <a:prstGeom prst="rect">
          <a:avLst/>
        </a:prstGeom>
      </xdr:spPr>
    </xdr:pic>
    <xdr:clientData/>
  </xdr:twoCellAnchor>
  <xdr:twoCellAnchor editAs="oneCell">
    <xdr:from>
      <xdr:col>1</xdr:col>
      <xdr:colOff>123825</xdr:colOff>
      <xdr:row>302</xdr:row>
      <xdr:rowOff>0</xdr:rowOff>
    </xdr:from>
    <xdr:to>
      <xdr:col>1</xdr:col>
      <xdr:colOff>2922132</xdr:colOff>
      <xdr:row>314</xdr:row>
      <xdr:rowOff>105334</xdr:rowOff>
    </xdr:to>
    <xdr:pic>
      <xdr:nvPicPr>
        <xdr:cNvPr id="20" name="Obrázek 19">
          <a:extLst>
            <a:ext uri="{FF2B5EF4-FFF2-40B4-BE49-F238E27FC236}">
              <a16:creationId xmlns:a16="http://schemas.microsoft.com/office/drawing/2014/main" id="{5E7190B3-7B1F-4270-AF0F-BC9CABCD72D1}"/>
            </a:ext>
          </a:extLst>
        </xdr:cNvPr>
        <xdr:cNvPicPr>
          <a:picLocks noChangeAspect="1"/>
        </xdr:cNvPicPr>
      </xdr:nvPicPr>
      <xdr:blipFill>
        <a:blip xmlns:r="http://schemas.openxmlformats.org/officeDocument/2006/relationships" r:embed="rId19"/>
        <a:stretch>
          <a:fillRect/>
        </a:stretch>
      </xdr:blipFill>
      <xdr:spPr>
        <a:xfrm>
          <a:off x="381000" y="50063400"/>
          <a:ext cx="2798307" cy="2048434"/>
        </a:xfrm>
        <a:prstGeom prst="rect">
          <a:avLst/>
        </a:prstGeom>
      </xdr:spPr>
    </xdr:pic>
    <xdr:clientData/>
  </xdr:twoCellAnchor>
  <xdr:twoCellAnchor editAs="oneCell">
    <xdr:from>
      <xdr:col>1</xdr:col>
      <xdr:colOff>95250</xdr:colOff>
      <xdr:row>318</xdr:row>
      <xdr:rowOff>0</xdr:rowOff>
    </xdr:from>
    <xdr:to>
      <xdr:col>1</xdr:col>
      <xdr:colOff>2960618</xdr:colOff>
      <xdr:row>331</xdr:row>
      <xdr:rowOff>77532</xdr:rowOff>
    </xdr:to>
    <xdr:pic>
      <xdr:nvPicPr>
        <xdr:cNvPr id="21" name="Obrázek 20">
          <a:extLst>
            <a:ext uri="{FF2B5EF4-FFF2-40B4-BE49-F238E27FC236}">
              <a16:creationId xmlns:a16="http://schemas.microsoft.com/office/drawing/2014/main" id="{EE008B02-2ADA-4378-8E4F-49FED25B594D}"/>
            </a:ext>
          </a:extLst>
        </xdr:cNvPr>
        <xdr:cNvPicPr>
          <a:picLocks noChangeAspect="1"/>
        </xdr:cNvPicPr>
      </xdr:nvPicPr>
      <xdr:blipFill>
        <a:blip xmlns:r="http://schemas.openxmlformats.org/officeDocument/2006/relationships" r:embed="rId20"/>
        <a:stretch>
          <a:fillRect/>
        </a:stretch>
      </xdr:blipFill>
      <xdr:spPr>
        <a:xfrm>
          <a:off x="352425" y="52816125"/>
          <a:ext cx="2865368" cy="2182557"/>
        </a:xfrm>
        <a:prstGeom prst="rect">
          <a:avLst/>
        </a:prstGeom>
      </xdr:spPr>
    </xdr:pic>
    <xdr:clientData/>
  </xdr:twoCellAnchor>
  <xdr:twoCellAnchor editAs="oneCell">
    <xdr:from>
      <xdr:col>1</xdr:col>
      <xdr:colOff>276225</xdr:colOff>
      <xdr:row>335</xdr:row>
      <xdr:rowOff>38100</xdr:rowOff>
    </xdr:from>
    <xdr:to>
      <xdr:col>1</xdr:col>
      <xdr:colOff>2068604</xdr:colOff>
      <xdr:row>345</xdr:row>
      <xdr:rowOff>83202</xdr:rowOff>
    </xdr:to>
    <xdr:pic>
      <xdr:nvPicPr>
        <xdr:cNvPr id="22" name="Obrázek 21">
          <a:extLst>
            <a:ext uri="{FF2B5EF4-FFF2-40B4-BE49-F238E27FC236}">
              <a16:creationId xmlns:a16="http://schemas.microsoft.com/office/drawing/2014/main" id="{2A7C7F56-EDFC-4D32-A825-EFA670F29C5F}"/>
            </a:ext>
          </a:extLst>
        </xdr:cNvPr>
        <xdr:cNvPicPr>
          <a:picLocks noChangeAspect="1"/>
        </xdr:cNvPicPr>
      </xdr:nvPicPr>
      <xdr:blipFill>
        <a:blip xmlns:r="http://schemas.openxmlformats.org/officeDocument/2006/relationships" r:embed="rId21"/>
        <a:stretch>
          <a:fillRect/>
        </a:stretch>
      </xdr:blipFill>
      <xdr:spPr>
        <a:xfrm>
          <a:off x="533400" y="55606950"/>
          <a:ext cx="1792379" cy="1664352"/>
        </a:xfrm>
        <a:prstGeom prst="rect">
          <a:avLst/>
        </a:prstGeom>
      </xdr:spPr>
    </xdr:pic>
    <xdr:clientData/>
  </xdr:twoCellAnchor>
  <xdr:twoCellAnchor editAs="oneCell">
    <xdr:from>
      <xdr:col>1</xdr:col>
      <xdr:colOff>95250</xdr:colOff>
      <xdr:row>348</xdr:row>
      <xdr:rowOff>19050</xdr:rowOff>
    </xdr:from>
    <xdr:to>
      <xdr:col>1</xdr:col>
      <xdr:colOff>3137418</xdr:colOff>
      <xdr:row>361</xdr:row>
      <xdr:rowOff>133161</xdr:rowOff>
    </xdr:to>
    <xdr:pic>
      <xdr:nvPicPr>
        <xdr:cNvPr id="23" name="Obrázek 22">
          <a:extLst>
            <a:ext uri="{FF2B5EF4-FFF2-40B4-BE49-F238E27FC236}">
              <a16:creationId xmlns:a16="http://schemas.microsoft.com/office/drawing/2014/main" id="{48B948C4-D897-4CF4-B96C-03EEF68A6BF8}"/>
            </a:ext>
          </a:extLst>
        </xdr:cNvPr>
        <xdr:cNvPicPr>
          <a:picLocks noChangeAspect="1"/>
        </xdr:cNvPicPr>
      </xdr:nvPicPr>
      <xdr:blipFill>
        <a:blip xmlns:r="http://schemas.openxmlformats.org/officeDocument/2006/relationships" r:embed="rId22"/>
        <a:stretch>
          <a:fillRect/>
        </a:stretch>
      </xdr:blipFill>
      <xdr:spPr>
        <a:xfrm>
          <a:off x="352425" y="57854850"/>
          <a:ext cx="3042168" cy="2219136"/>
        </a:xfrm>
        <a:prstGeom prst="rect">
          <a:avLst/>
        </a:prstGeom>
      </xdr:spPr>
    </xdr:pic>
    <xdr:clientData/>
  </xdr:twoCellAnchor>
  <xdr:twoCellAnchor editAs="oneCell">
    <xdr:from>
      <xdr:col>1</xdr:col>
      <xdr:colOff>47625</xdr:colOff>
      <xdr:row>365</xdr:row>
      <xdr:rowOff>85725</xdr:rowOff>
    </xdr:from>
    <xdr:to>
      <xdr:col>1</xdr:col>
      <xdr:colOff>1885720</xdr:colOff>
      <xdr:row>372</xdr:row>
      <xdr:rowOff>114155</xdr:rowOff>
    </xdr:to>
    <xdr:pic>
      <xdr:nvPicPr>
        <xdr:cNvPr id="24" name="Obrázek 23">
          <a:extLst>
            <a:ext uri="{FF2B5EF4-FFF2-40B4-BE49-F238E27FC236}">
              <a16:creationId xmlns:a16="http://schemas.microsoft.com/office/drawing/2014/main" id="{C43B8238-5620-466D-B570-E2F88F3E2852}"/>
            </a:ext>
          </a:extLst>
        </xdr:cNvPr>
        <xdr:cNvPicPr>
          <a:picLocks noChangeAspect="1"/>
        </xdr:cNvPicPr>
      </xdr:nvPicPr>
      <xdr:blipFill>
        <a:blip xmlns:r="http://schemas.openxmlformats.org/officeDocument/2006/relationships" r:embed="rId23"/>
        <a:stretch>
          <a:fillRect/>
        </a:stretch>
      </xdr:blipFill>
      <xdr:spPr>
        <a:xfrm>
          <a:off x="304800" y="60674250"/>
          <a:ext cx="1838095" cy="1161905"/>
        </a:xfrm>
        <a:prstGeom prst="rect">
          <a:avLst/>
        </a:prstGeom>
      </xdr:spPr>
    </xdr:pic>
    <xdr:clientData/>
  </xdr:twoCellAnchor>
  <xdr:twoCellAnchor editAs="oneCell">
    <xdr:from>
      <xdr:col>1</xdr:col>
      <xdr:colOff>161925</xdr:colOff>
      <xdr:row>375</xdr:row>
      <xdr:rowOff>38100</xdr:rowOff>
    </xdr:from>
    <xdr:to>
      <xdr:col>1</xdr:col>
      <xdr:colOff>4021027</xdr:colOff>
      <xdr:row>389</xdr:row>
      <xdr:rowOff>154893</xdr:rowOff>
    </xdr:to>
    <xdr:pic>
      <xdr:nvPicPr>
        <xdr:cNvPr id="25" name="Obrázek 24">
          <a:extLst>
            <a:ext uri="{FF2B5EF4-FFF2-40B4-BE49-F238E27FC236}">
              <a16:creationId xmlns:a16="http://schemas.microsoft.com/office/drawing/2014/main" id="{21DC01F8-44F1-42FB-A369-C3137F469004}"/>
            </a:ext>
          </a:extLst>
        </xdr:cNvPr>
        <xdr:cNvPicPr>
          <a:picLocks noChangeAspect="1"/>
        </xdr:cNvPicPr>
      </xdr:nvPicPr>
      <xdr:blipFill>
        <a:blip xmlns:r="http://schemas.openxmlformats.org/officeDocument/2006/relationships" r:embed="rId24"/>
        <a:stretch>
          <a:fillRect/>
        </a:stretch>
      </xdr:blipFill>
      <xdr:spPr>
        <a:xfrm>
          <a:off x="419100" y="62245875"/>
          <a:ext cx="3859102" cy="2383743"/>
        </a:xfrm>
        <a:prstGeom prst="rect">
          <a:avLst/>
        </a:prstGeom>
      </xdr:spPr>
    </xdr:pic>
    <xdr:clientData/>
  </xdr:twoCellAnchor>
  <xdr:twoCellAnchor editAs="oneCell">
    <xdr:from>
      <xdr:col>1</xdr:col>
      <xdr:colOff>85725</xdr:colOff>
      <xdr:row>399</xdr:row>
      <xdr:rowOff>38100</xdr:rowOff>
    </xdr:from>
    <xdr:to>
      <xdr:col>1</xdr:col>
      <xdr:colOff>2743811</xdr:colOff>
      <xdr:row>411</xdr:row>
      <xdr:rowOff>88565</xdr:rowOff>
    </xdr:to>
    <xdr:pic>
      <xdr:nvPicPr>
        <xdr:cNvPr id="26" name="Obrázek 25">
          <a:extLst>
            <a:ext uri="{FF2B5EF4-FFF2-40B4-BE49-F238E27FC236}">
              <a16:creationId xmlns:a16="http://schemas.microsoft.com/office/drawing/2014/main" id="{041B43CA-0E07-4FA2-97AF-FA627A97CF6B}"/>
            </a:ext>
          </a:extLst>
        </xdr:cNvPr>
        <xdr:cNvPicPr>
          <a:picLocks noChangeAspect="1"/>
        </xdr:cNvPicPr>
      </xdr:nvPicPr>
      <xdr:blipFill>
        <a:blip xmlns:r="http://schemas.openxmlformats.org/officeDocument/2006/relationships" r:embed="rId25"/>
        <a:stretch>
          <a:fillRect/>
        </a:stretch>
      </xdr:blipFill>
      <xdr:spPr>
        <a:xfrm>
          <a:off x="342900" y="66455925"/>
          <a:ext cx="2658086" cy="1993565"/>
        </a:xfrm>
        <a:prstGeom prst="rect">
          <a:avLst/>
        </a:prstGeom>
      </xdr:spPr>
    </xdr:pic>
    <xdr:clientData/>
  </xdr:twoCellAnchor>
  <xdr:twoCellAnchor editAs="oneCell">
    <xdr:from>
      <xdr:col>1</xdr:col>
      <xdr:colOff>180975</xdr:colOff>
      <xdr:row>415</xdr:row>
      <xdr:rowOff>47625</xdr:rowOff>
    </xdr:from>
    <xdr:to>
      <xdr:col>1</xdr:col>
      <xdr:colOff>3284108</xdr:colOff>
      <xdr:row>428</xdr:row>
      <xdr:rowOff>155640</xdr:rowOff>
    </xdr:to>
    <xdr:pic>
      <xdr:nvPicPr>
        <xdr:cNvPr id="27" name="Obrázek 26">
          <a:extLst>
            <a:ext uri="{FF2B5EF4-FFF2-40B4-BE49-F238E27FC236}">
              <a16:creationId xmlns:a16="http://schemas.microsoft.com/office/drawing/2014/main" id="{463227B1-B4FF-4949-BE33-681935800E17}"/>
            </a:ext>
          </a:extLst>
        </xdr:cNvPr>
        <xdr:cNvPicPr>
          <a:picLocks noChangeAspect="1"/>
        </xdr:cNvPicPr>
      </xdr:nvPicPr>
      <xdr:blipFill>
        <a:blip xmlns:r="http://schemas.openxmlformats.org/officeDocument/2006/relationships" r:embed="rId26"/>
        <a:stretch>
          <a:fillRect/>
        </a:stretch>
      </xdr:blipFill>
      <xdr:spPr>
        <a:xfrm>
          <a:off x="438150" y="69056250"/>
          <a:ext cx="3103133" cy="22130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5</xdr:row>
      <xdr:rowOff>28575</xdr:rowOff>
    </xdr:from>
    <xdr:to>
      <xdr:col>4</xdr:col>
      <xdr:colOff>23771</xdr:colOff>
      <xdr:row>18</xdr:row>
      <xdr:rowOff>57335</xdr:rowOff>
    </xdr:to>
    <xdr:pic>
      <xdr:nvPicPr>
        <xdr:cNvPr id="2" name="Obrázek 1">
          <a:extLst>
            <a:ext uri="{FF2B5EF4-FFF2-40B4-BE49-F238E27FC236}">
              <a16:creationId xmlns:a16="http://schemas.microsoft.com/office/drawing/2014/main" id="{59871105-3F08-4162-9B9E-AF3B5B90957B}"/>
            </a:ext>
          </a:extLst>
        </xdr:cNvPr>
        <xdr:cNvPicPr>
          <a:picLocks noChangeAspect="1"/>
        </xdr:cNvPicPr>
      </xdr:nvPicPr>
      <xdr:blipFill>
        <a:blip xmlns:r="http://schemas.openxmlformats.org/officeDocument/2006/relationships" r:embed="rId1"/>
        <a:stretch>
          <a:fillRect/>
        </a:stretch>
      </xdr:blipFill>
      <xdr:spPr>
        <a:xfrm>
          <a:off x="371475" y="676275"/>
          <a:ext cx="1719221" cy="2133785"/>
        </a:xfrm>
        <a:prstGeom prst="rect">
          <a:avLst/>
        </a:prstGeom>
      </xdr:spPr>
    </xdr:pic>
    <xdr:clientData/>
  </xdr:twoCellAnchor>
  <xdr:twoCellAnchor editAs="oneCell">
    <xdr:from>
      <xdr:col>1</xdr:col>
      <xdr:colOff>95250</xdr:colOff>
      <xdr:row>20</xdr:row>
      <xdr:rowOff>142875</xdr:rowOff>
    </xdr:from>
    <xdr:to>
      <xdr:col>5</xdr:col>
      <xdr:colOff>22303</xdr:colOff>
      <xdr:row>30</xdr:row>
      <xdr:rowOff>157495</xdr:rowOff>
    </xdr:to>
    <xdr:pic>
      <xdr:nvPicPr>
        <xdr:cNvPr id="3" name="Obrázek 2">
          <a:extLst>
            <a:ext uri="{FF2B5EF4-FFF2-40B4-BE49-F238E27FC236}">
              <a16:creationId xmlns:a16="http://schemas.microsoft.com/office/drawing/2014/main" id="{4B1C2464-8621-4E63-904D-D8D77329D33E}"/>
            </a:ext>
          </a:extLst>
        </xdr:cNvPr>
        <xdr:cNvPicPr>
          <a:picLocks noChangeAspect="1"/>
        </xdr:cNvPicPr>
      </xdr:nvPicPr>
      <xdr:blipFill>
        <a:blip xmlns:r="http://schemas.openxmlformats.org/officeDocument/2006/relationships" r:embed="rId2"/>
        <a:stretch>
          <a:fillRect/>
        </a:stretch>
      </xdr:blipFill>
      <xdr:spPr>
        <a:xfrm>
          <a:off x="333375" y="3219450"/>
          <a:ext cx="2365453" cy="16338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xdr:colOff>
      <xdr:row>1</xdr:row>
      <xdr:rowOff>0</xdr:rowOff>
    </xdr:from>
    <xdr:to>
      <xdr:col>14</xdr:col>
      <xdr:colOff>346585</xdr:colOff>
      <xdr:row>14</xdr:row>
      <xdr:rowOff>95250</xdr:rowOff>
    </xdr:to>
    <xdr:pic>
      <xdr:nvPicPr>
        <xdr:cNvPr id="2" name="Obrázek 1">
          <a:extLst>
            <a:ext uri="{FF2B5EF4-FFF2-40B4-BE49-F238E27FC236}">
              <a16:creationId xmlns:a16="http://schemas.microsoft.com/office/drawing/2014/main" id="{5940EC13-331C-4B4D-B8B3-84BCBD60E2F3}"/>
            </a:ext>
          </a:extLst>
        </xdr:cNvPr>
        <xdr:cNvPicPr>
          <a:picLocks noChangeAspect="1"/>
        </xdr:cNvPicPr>
      </xdr:nvPicPr>
      <xdr:blipFill>
        <a:blip xmlns:r="http://schemas.openxmlformats.org/officeDocument/2006/relationships" r:embed="rId1"/>
        <a:stretch>
          <a:fillRect/>
        </a:stretch>
      </xdr:blipFill>
      <xdr:spPr>
        <a:xfrm>
          <a:off x="8153401" y="161925"/>
          <a:ext cx="3394584" cy="2447925"/>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3"/>
  <sheetViews>
    <sheetView showGridLines="0" zoomScaleNormal="100" workbookViewId="0">
      <selection activeCell="F12" sqref="F12"/>
    </sheetView>
  </sheetViews>
  <sheetFormatPr defaultColWidth="9" defaultRowHeight="12.75" x14ac:dyDescent="0.2"/>
  <cols>
    <col min="1" max="1" width="8.42578125" style="42" customWidth="1"/>
    <col min="2" max="2" width="43" style="1" customWidth="1"/>
    <col min="3" max="3" width="18" style="37" customWidth="1"/>
    <col min="4" max="4" width="18" style="1" customWidth="1"/>
    <col min="5" max="5" width="13.140625" style="1" customWidth="1"/>
    <col min="6" max="6" width="11.140625" style="1" customWidth="1"/>
    <col min="7" max="7" width="3.42578125" style="1" customWidth="1"/>
    <col min="8" max="8" width="11.140625" style="1" hidden="1" customWidth="1"/>
    <col min="9" max="16384" width="9" style="1"/>
  </cols>
  <sheetData>
    <row r="1" spans="1:17" s="2" customFormat="1" ht="42.6" customHeight="1" x14ac:dyDescent="0.2">
      <c r="A1" s="104" t="s">
        <v>36</v>
      </c>
      <c r="B1" s="105"/>
      <c r="C1" s="105"/>
      <c r="D1" s="106"/>
      <c r="E1" s="34"/>
      <c r="F1" s="34"/>
      <c r="G1" s="3"/>
      <c r="H1" s="3"/>
      <c r="I1" s="3"/>
      <c r="J1" s="3"/>
      <c r="K1" s="3"/>
      <c r="L1" s="3"/>
      <c r="M1" s="3"/>
      <c r="N1" s="3"/>
      <c r="O1" s="3"/>
      <c r="P1" s="3"/>
      <c r="Q1" s="3"/>
    </row>
    <row r="2" spans="1:17" s="2" customFormat="1" x14ac:dyDescent="0.2">
      <c r="A2" s="102" t="s">
        <v>35</v>
      </c>
      <c r="B2" s="103" t="s">
        <v>37</v>
      </c>
      <c r="C2" s="43" t="s">
        <v>38</v>
      </c>
      <c r="D2" s="46" t="s">
        <v>39</v>
      </c>
      <c r="E2" s="3"/>
      <c r="F2" s="3"/>
      <c r="G2" s="3"/>
      <c r="H2" s="3"/>
      <c r="I2" s="3"/>
      <c r="J2" s="3"/>
      <c r="K2" s="3"/>
      <c r="L2" s="3"/>
      <c r="M2" s="3"/>
      <c r="N2" s="3"/>
      <c r="O2" s="3"/>
      <c r="P2" s="3"/>
      <c r="Q2" s="3"/>
    </row>
    <row r="3" spans="1:17" s="3" customFormat="1" ht="15.75" customHeight="1" x14ac:dyDescent="0.2">
      <c r="A3" s="102"/>
      <c r="B3" s="103"/>
      <c r="C3" s="43" t="s">
        <v>40</v>
      </c>
      <c r="D3" s="46" t="s">
        <v>40</v>
      </c>
    </row>
    <row r="4" spans="1:17" s="35" customFormat="1" ht="21.2" customHeight="1" x14ac:dyDescent="0.25">
      <c r="A4" s="47">
        <v>1</v>
      </c>
      <c r="B4" s="44" t="s">
        <v>41</v>
      </c>
      <c r="C4" s="45">
        <f>M19_Fyzika_pomucky!$F$30</f>
        <v>0</v>
      </c>
      <c r="D4" s="48">
        <f t="shared" ref="D4:D7" si="0">1.21*C4</f>
        <v>0</v>
      </c>
    </row>
    <row r="5" spans="1:17" s="35" customFormat="1" ht="21.2" customHeight="1" x14ac:dyDescent="0.25">
      <c r="A5" s="47">
        <v>2</v>
      </c>
      <c r="B5" s="44" t="s">
        <v>42</v>
      </c>
      <c r="C5" s="45">
        <f>M19_Chemie_pomucky!$F$9</f>
        <v>0</v>
      </c>
      <c r="D5" s="48">
        <f t="shared" si="0"/>
        <v>0</v>
      </c>
    </row>
    <row r="6" spans="1:17" s="35" customFormat="1" ht="21.2" customHeight="1" x14ac:dyDescent="0.25">
      <c r="A6" s="47">
        <v>3</v>
      </c>
      <c r="B6" s="44" t="s">
        <v>43</v>
      </c>
      <c r="C6" s="45">
        <f>M21_Prirodopis_pomucky!$F$22</f>
        <v>0</v>
      </c>
      <c r="D6" s="48">
        <f t="shared" si="0"/>
        <v>0</v>
      </c>
    </row>
    <row r="7" spans="1:17" s="35" customFormat="1" ht="21.2" customHeight="1" x14ac:dyDescent="0.25">
      <c r="A7" s="47">
        <v>4</v>
      </c>
      <c r="B7" s="44" t="s">
        <v>44</v>
      </c>
      <c r="C7" s="45">
        <f>M22_Polytechnicka_pomucky!$F$5</f>
        <v>0</v>
      </c>
      <c r="D7" s="48">
        <f t="shared" si="0"/>
        <v>0</v>
      </c>
    </row>
    <row r="8" spans="1:17" s="35" customFormat="1" ht="21.2" customHeight="1" thickBot="1" x14ac:dyDescent="0.3">
      <c r="A8" s="107" t="s">
        <v>53</v>
      </c>
      <c r="B8" s="108"/>
      <c r="C8" s="49">
        <f>SUM(C4:C7)</f>
        <v>0</v>
      </c>
      <c r="D8" s="50">
        <f>SUM(D4:D7)</f>
        <v>0</v>
      </c>
    </row>
    <row r="9" spans="1:17" s="35" customFormat="1" ht="21.2" customHeight="1" x14ac:dyDescent="0.25">
      <c r="A9" s="41"/>
      <c r="C9" s="36"/>
    </row>
    <row r="10" spans="1:17" s="35" customFormat="1" ht="21.2" customHeight="1" x14ac:dyDescent="0.25">
      <c r="A10" s="41"/>
      <c r="C10" s="36"/>
      <c r="D10" s="36"/>
    </row>
    <row r="11" spans="1:17" s="35" customFormat="1" ht="21.2" customHeight="1" x14ac:dyDescent="0.25">
      <c r="A11" s="41"/>
      <c r="C11" s="36"/>
    </row>
    <row r="12" spans="1:17" s="35" customFormat="1" ht="21.2" customHeight="1" x14ac:dyDescent="0.25">
      <c r="A12" s="41"/>
      <c r="C12" s="36"/>
    </row>
    <row r="13" spans="1:17" s="35" customFormat="1" ht="21.2" customHeight="1" x14ac:dyDescent="0.25">
      <c r="A13" s="41"/>
      <c r="C13" s="36"/>
    </row>
    <row r="14" spans="1:17" s="35" customFormat="1" ht="21.2" customHeight="1" x14ac:dyDescent="0.25">
      <c r="A14" s="41"/>
      <c r="C14" s="36"/>
    </row>
    <row r="15" spans="1:17" s="35" customFormat="1" ht="21.2" customHeight="1" x14ac:dyDescent="0.25">
      <c r="A15" s="41"/>
      <c r="C15" s="36"/>
    </row>
    <row r="16" spans="1:17" s="35" customFormat="1" ht="21.2" customHeight="1" x14ac:dyDescent="0.25">
      <c r="A16" s="41"/>
      <c r="C16" s="36"/>
    </row>
    <row r="17" spans="1:3" s="35" customFormat="1" ht="21.2" customHeight="1" x14ac:dyDescent="0.25">
      <c r="A17" s="41"/>
      <c r="C17" s="36"/>
    </row>
    <row r="18" spans="1:3" s="35" customFormat="1" ht="21.2" customHeight="1" x14ac:dyDescent="0.25">
      <c r="A18" s="41"/>
      <c r="C18" s="36"/>
    </row>
    <row r="19" spans="1:3" s="35" customFormat="1" ht="21.2" customHeight="1" x14ac:dyDescent="0.25">
      <c r="A19" s="41"/>
      <c r="C19" s="36"/>
    </row>
    <row r="20" spans="1:3" s="35" customFormat="1" ht="21.2" customHeight="1" x14ac:dyDescent="0.25">
      <c r="A20" s="41"/>
      <c r="C20" s="36"/>
    </row>
    <row r="21" spans="1:3" s="35" customFormat="1" ht="21.2" customHeight="1" x14ac:dyDescent="0.25">
      <c r="A21" s="41"/>
      <c r="C21" s="36"/>
    </row>
    <row r="22" spans="1:3" s="35" customFormat="1" ht="21.2" customHeight="1" x14ac:dyDescent="0.25">
      <c r="A22" s="41"/>
      <c r="C22" s="36"/>
    </row>
    <row r="23" spans="1:3" s="35" customFormat="1" ht="21.2" customHeight="1" x14ac:dyDescent="0.25">
      <c r="A23" s="41"/>
      <c r="C23" s="36"/>
    </row>
  </sheetData>
  <sheetProtection selectLockedCells="1"/>
  <mergeCells count="4">
    <mergeCell ref="A2:A3"/>
    <mergeCell ref="B2:B3"/>
    <mergeCell ref="A1:D1"/>
    <mergeCell ref="A8:B8"/>
  </mergeCells>
  <printOptions horizontalCentered="1"/>
  <pageMargins left="0.78740157480314965" right="0.39370078740157483" top="0.78740157480314965" bottom="0.78740157480314965" header="0.51181102362204722" footer="0.51181102362204722"/>
  <pageSetup paperSize="9" firstPageNumber="2" orientation="portrait" useFirstPageNumber="1" r:id="rId1"/>
  <headerFooter alignWithMargins="0">
    <oddFooter>&amp;R&amp;"Times New Roman,Obyčejné"Strana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4"/>
  <sheetViews>
    <sheetView showGridLines="0" tabSelected="1" topLeftCell="A4" zoomScaleNormal="100" workbookViewId="0">
      <selection activeCell="M28" sqref="M28"/>
    </sheetView>
  </sheetViews>
  <sheetFormatPr defaultRowHeight="12.75" x14ac:dyDescent="0.2"/>
  <cols>
    <col min="1" max="1" width="5.85546875" style="5" customWidth="1"/>
    <col min="2" max="2" width="26.85546875" style="5" customWidth="1"/>
    <col min="3" max="3" width="6.140625" style="5" customWidth="1"/>
    <col min="4" max="7" width="15.7109375" style="6" customWidth="1"/>
    <col min="8" max="8" width="5" style="5" customWidth="1"/>
    <col min="9" max="16384" width="9.140625" style="5"/>
  </cols>
  <sheetData>
    <row r="1" spans="1:11" ht="12.75" customHeight="1" thickBot="1" x14ac:dyDescent="0.25">
      <c r="A1" s="4"/>
    </row>
    <row r="2" spans="1:11" ht="26.25" thickBot="1" x14ac:dyDescent="0.25">
      <c r="A2" s="7" t="s">
        <v>0</v>
      </c>
      <c r="B2" s="8" t="s">
        <v>1</v>
      </c>
      <c r="C2" s="8" t="s">
        <v>2</v>
      </c>
      <c r="D2" s="9" t="s">
        <v>3</v>
      </c>
      <c r="E2" s="9" t="s">
        <v>4</v>
      </c>
      <c r="F2" s="9" t="s">
        <v>5</v>
      </c>
      <c r="G2" s="10" t="s">
        <v>6</v>
      </c>
      <c r="I2" s="11"/>
      <c r="J2" s="11"/>
      <c r="K2" s="11"/>
    </row>
    <row r="3" spans="1:11" x14ac:dyDescent="0.2">
      <c r="A3" s="12"/>
      <c r="B3" s="13" t="s">
        <v>7</v>
      </c>
      <c r="C3" s="14"/>
      <c r="D3" s="15"/>
      <c r="E3" s="15"/>
      <c r="F3" s="15"/>
      <c r="G3" s="16"/>
      <c r="I3" s="11"/>
      <c r="J3" s="11"/>
      <c r="K3" s="11"/>
    </row>
    <row r="4" spans="1:11" ht="15" x14ac:dyDescent="0.2">
      <c r="A4" s="17">
        <v>1</v>
      </c>
      <c r="B4" s="18" t="s">
        <v>8</v>
      </c>
      <c r="C4" s="19">
        <v>5</v>
      </c>
      <c r="D4" s="53"/>
      <c r="E4" s="20">
        <f t="shared" ref="E4:E22" si="0">D4*1.21</f>
        <v>0</v>
      </c>
      <c r="F4" s="20">
        <f t="shared" ref="F4:F22" si="1">C4*D4</f>
        <v>0</v>
      </c>
      <c r="G4" s="21">
        <f t="shared" ref="G4:G22" si="2">F4*1.21</f>
        <v>0</v>
      </c>
    </row>
    <row r="5" spans="1:11" ht="15" x14ac:dyDescent="0.2">
      <c r="A5" s="17">
        <v>2</v>
      </c>
      <c r="B5" s="18" t="s">
        <v>9</v>
      </c>
      <c r="C5" s="19">
        <v>5</v>
      </c>
      <c r="D5" s="53"/>
      <c r="E5" s="20">
        <f t="shared" si="0"/>
        <v>0</v>
      </c>
      <c r="F5" s="20">
        <f t="shared" si="1"/>
        <v>0</v>
      </c>
      <c r="G5" s="21">
        <f t="shared" si="2"/>
        <v>0</v>
      </c>
    </row>
    <row r="6" spans="1:11" ht="15" x14ac:dyDescent="0.2">
      <c r="A6" s="17">
        <v>3</v>
      </c>
      <c r="B6" s="18" t="s">
        <v>10</v>
      </c>
      <c r="C6" s="19">
        <v>5</v>
      </c>
      <c r="D6" s="53"/>
      <c r="E6" s="20">
        <f t="shared" si="0"/>
        <v>0</v>
      </c>
      <c r="F6" s="20">
        <f t="shared" si="1"/>
        <v>0</v>
      </c>
      <c r="G6" s="21">
        <f t="shared" si="2"/>
        <v>0</v>
      </c>
    </row>
    <row r="7" spans="1:11" ht="15" x14ac:dyDescent="0.2">
      <c r="A7" s="17">
        <v>4</v>
      </c>
      <c r="B7" s="18" t="s">
        <v>11</v>
      </c>
      <c r="C7" s="19">
        <v>5</v>
      </c>
      <c r="D7" s="53"/>
      <c r="E7" s="20">
        <f t="shared" si="0"/>
        <v>0</v>
      </c>
      <c r="F7" s="20">
        <f t="shared" si="1"/>
        <v>0</v>
      </c>
      <c r="G7" s="21">
        <f t="shared" si="2"/>
        <v>0</v>
      </c>
    </row>
    <row r="8" spans="1:11" ht="15" x14ac:dyDescent="0.2">
      <c r="A8" s="17">
        <v>5</v>
      </c>
      <c r="B8" s="18" t="s">
        <v>12</v>
      </c>
      <c r="C8" s="19">
        <v>5</v>
      </c>
      <c r="D8" s="53"/>
      <c r="E8" s="20">
        <f t="shared" si="0"/>
        <v>0</v>
      </c>
      <c r="F8" s="20">
        <f t="shared" si="1"/>
        <v>0</v>
      </c>
      <c r="G8" s="21">
        <f t="shared" si="2"/>
        <v>0</v>
      </c>
    </row>
    <row r="9" spans="1:11" ht="15" x14ac:dyDescent="0.2">
      <c r="A9" s="17">
        <v>6</v>
      </c>
      <c r="B9" s="18" t="s">
        <v>13</v>
      </c>
      <c r="C9" s="19">
        <v>5</v>
      </c>
      <c r="D9" s="53"/>
      <c r="E9" s="20">
        <f t="shared" si="0"/>
        <v>0</v>
      </c>
      <c r="F9" s="20">
        <f t="shared" si="1"/>
        <v>0</v>
      </c>
      <c r="G9" s="21">
        <f t="shared" si="2"/>
        <v>0</v>
      </c>
    </row>
    <row r="10" spans="1:11" ht="15" x14ac:dyDescent="0.2">
      <c r="A10" s="17">
        <v>7</v>
      </c>
      <c r="B10" s="18" t="s">
        <v>14</v>
      </c>
      <c r="C10" s="19">
        <v>5</v>
      </c>
      <c r="D10" s="53"/>
      <c r="E10" s="20">
        <f t="shared" si="0"/>
        <v>0</v>
      </c>
      <c r="F10" s="20">
        <f t="shared" si="1"/>
        <v>0</v>
      </c>
      <c r="G10" s="21">
        <f t="shared" si="2"/>
        <v>0</v>
      </c>
    </row>
    <row r="11" spans="1:11" ht="15" x14ac:dyDescent="0.2">
      <c r="A11" s="17">
        <v>8</v>
      </c>
      <c r="B11" s="18" t="s">
        <v>15</v>
      </c>
      <c r="C11" s="19">
        <v>5</v>
      </c>
      <c r="D11" s="53"/>
      <c r="E11" s="20">
        <f t="shared" si="0"/>
        <v>0</v>
      </c>
      <c r="F11" s="20">
        <f t="shared" si="1"/>
        <v>0</v>
      </c>
      <c r="G11" s="21">
        <f t="shared" si="2"/>
        <v>0</v>
      </c>
    </row>
    <row r="12" spans="1:11" ht="15" x14ac:dyDescent="0.2">
      <c r="A12" s="17">
        <v>9</v>
      </c>
      <c r="B12" s="18" t="s">
        <v>16</v>
      </c>
      <c r="C12" s="19">
        <v>5</v>
      </c>
      <c r="D12" s="53"/>
      <c r="E12" s="20">
        <f t="shared" si="0"/>
        <v>0</v>
      </c>
      <c r="F12" s="20">
        <f t="shared" si="1"/>
        <v>0</v>
      </c>
      <c r="G12" s="21">
        <f t="shared" si="2"/>
        <v>0</v>
      </c>
    </row>
    <row r="13" spans="1:11" ht="15" x14ac:dyDescent="0.2">
      <c r="A13" s="17">
        <v>10</v>
      </c>
      <c r="B13" s="18" t="s">
        <v>60</v>
      </c>
      <c r="C13" s="19">
        <v>5</v>
      </c>
      <c r="D13" s="53"/>
      <c r="E13" s="20">
        <f t="shared" si="0"/>
        <v>0</v>
      </c>
      <c r="F13" s="20">
        <f t="shared" si="1"/>
        <v>0</v>
      </c>
      <c r="G13" s="21">
        <f t="shared" si="2"/>
        <v>0</v>
      </c>
    </row>
    <row r="14" spans="1:11" ht="15" x14ac:dyDescent="0.2">
      <c r="A14" s="17">
        <v>11</v>
      </c>
      <c r="B14" s="18" t="s">
        <v>17</v>
      </c>
      <c r="C14" s="19">
        <v>5</v>
      </c>
      <c r="D14" s="53"/>
      <c r="E14" s="20">
        <f t="shared" si="0"/>
        <v>0</v>
      </c>
      <c r="F14" s="20">
        <f t="shared" si="1"/>
        <v>0</v>
      </c>
      <c r="G14" s="21">
        <f t="shared" si="2"/>
        <v>0</v>
      </c>
    </row>
    <row r="15" spans="1:11" ht="15" x14ac:dyDescent="0.2">
      <c r="A15" s="17">
        <v>12</v>
      </c>
      <c r="B15" s="18" t="s">
        <v>18</v>
      </c>
      <c r="C15" s="19">
        <v>5</v>
      </c>
      <c r="D15" s="53"/>
      <c r="E15" s="20">
        <f t="shared" si="0"/>
        <v>0</v>
      </c>
      <c r="F15" s="20">
        <f t="shared" si="1"/>
        <v>0</v>
      </c>
      <c r="G15" s="21">
        <f t="shared" si="2"/>
        <v>0</v>
      </c>
    </row>
    <row r="16" spans="1:11" ht="15" x14ac:dyDescent="0.2">
      <c r="A16" s="17">
        <v>13</v>
      </c>
      <c r="B16" s="18" t="s">
        <v>19</v>
      </c>
      <c r="C16" s="19">
        <v>5</v>
      </c>
      <c r="D16" s="53"/>
      <c r="E16" s="20">
        <f t="shared" si="0"/>
        <v>0</v>
      </c>
      <c r="F16" s="20">
        <f t="shared" si="1"/>
        <v>0</v>
      </c>
      <c r="G16" s="21">
        <f t="shared" si="2"/>
        <v>0</v>
      </c>
    </row>
    <row r="17" spans="1:7" ht="15" x14ac:dyDescent="0.2">
      <c r="A17" s="17">
        <v>14</v>
      </c>
      <c r="B17" s="18" t="s">
        <v>20</v>
      </c>
      <c r="C17" s="19">
        <v>5</v>
      </c>
      <c r="D17" s="53"/>
      <c r="E17" s="20">
        <f t="shared" si="0"/>
        <v>0</v>
      </c>
      <c r="F17" s="20">
        <f t="shared" si="1"/>
        <v>0</v>
      </c>
      <c r="G17" s="21">
        <f t="shared" si="2"/>
        <v>0</v>
      </c>
    </row>
    <row r="18" spans="1:7" ht="15" x14ac:dyDescent="0.2">
      <c r="A18" s="17">
        <v>15</v>
      </c>
      <c r="B18" s="18" t="s">
        <v>21</v>
      </c>
      <c r="C18" s="19">
        <v>5</v>
      </c>
      <c r="D18" s="53"/>
      <c r="E18" s="20">
        <f t="shared" si="0"/>
        <v>0</v>
      </c>
      <c r="F18" s="20">
        <f t="shared" si="1"/>
        <v>0</v>
      </c>
      <c r="G18" s="21">
        <f t="shared" si="2"/>
        <v>0</v>
      </c>
    </row>
    <row r="19" spans="1:7" ht="15" x14ac:dyDescent="0.2">
      <c r="A19" s="17">
        <v>16</v>
      </c>
      <c r="B19" s="18" t="s">
        <v>22</v>
      </c>
      <c r="C19" s="19">
        <v>5</v>
      </c>
      <c r="D19" s="53"/>
      <c r="E19" s="20">
        <f t="shared" si="0"/>
        <v>0</v>
      </c>
      <c r="F19" s="20">
        <f t="shared" si="1"/>
        <v>0</v>
      </c>
      <c r="G19" s="21">
        <f t="shared" si="2"/>
        <v>0</v>
      </c>
    </row>
    <row r="20" spans="1:7" ht="15" x14ac:dyDescent="0.2">
      <c r="A20" s="17">
        <v>17</v>
      </c>
      <c r="B20" s="18" t="s">
        <v>23</v>
      </c>
      <c r="C20" s="19">
        <v>5</v>
      </c>
      <c r="D20" s="53"/>
      <c r="E20" s="20">
        <f t="shared" si="0"/>
        <v>0</v>
      </c>
      <c r="F20" s="20">
        <f t="shared" si="1"/>
        <v>0</v>
      </c>
      <c r="G20" s="21">
        <f t="shared" si="2"/>
        <v>0</v>
      </c>
    </row>
    <row r="21" spans="1:7" ht="15" x14ac:dyDescent="0.2">
      <c r="A21" s="17">
        <v>18</v>
      </c>
      <c r="B21" s="18" t="s">
        <v>24</v>
      </c>
      <c r="C21" s="19">
        <v>5</v>
      </c>
      <c r="D21" s="53"/>
      <c r="E21" s="20">
        <f t="shared" si="0"/>
        <v>0</v>
      </c>
      <c r="F21" s="20">
        <f t="shared" si="1"/>
        <v>0</v>
      </c>
      <c r="G21" s="21">
        <f t="shared" si="2"/>
        <v>0</v>
      </c>
    </row>
    <row r="22" spans="1:7" ht="15" x14ac:dyDescent="0.2">
      <c r="A22" s="17">
        <v>19</v>
      </c>
      <c r="B22" s="18" t="s">
        <v>25</v>
      </c>
      <c r="C22" s="19">
        <v>5</v>
      </c>
      <c r="D22" s="53"/>
      <c r="E22" s="20">
        <f t="shared" si="0"/>
        <v>0</v>
      </c>
      <c r="F22" s="20">
        <f t="shared" si="1"/>
        <v>0</v>
      </c>
      <c r="G22" s="21">
        <f t="shared" si="2"/>
        <v>0</v>
      </c>
    </row>
    <row r="23" spans="1:7" ht="15" thickBot="1" x14ac:dyDescent="0.25">
      <c r="A23" s="55">
        <v>20</v>
      </c>
      <c r="B23" s="59" t="s">
        <v>26</v>
      </c>
      <c r="C23" s="60">
        <v>5</v>
      </c>
      <c r="D23" s="24"/>
      <c r="E23" s="20">
        <f t="shared" ref="E23:E29" si="3">D23*1.21</f>
        <v>0</v>
      </c>
      <c r="F23" s="20">
        <f t="shared" ref="F23:F29" si="4">C23*D23</f>
        <v>0</v>
      </c>
      <c r="G23" s="21">
        <f t="shared" ref="G23:G29" si="5">F23*1.21</f>
        <v>0</v>
      </c>
    </row>
    <row r="24" spans="1:7" ht="15" x14ac:dyDescent="0.2">
      <c r="A24" s="55">
        <v>21</v>
      </c>
      <c r="B24" s="56" t="s">
        <v>54</v>
      </c>
      <c r="C24" s="57">
        <v>8</v>
      </c>
      <c r="D24" s="58"/>
      <c r="E24" s="20">
        <f t="shared" si="3"/>
        <v>0</v>
      </c>
      <c r="F24" s="20">
        <f t="shared" si="4"/>
        <v>0</v>
      </c>
      <c r="G24" s="21">
        <f t="shared" si="5"/>
        <v>0</v>
      </c>
    </row>
    <row r="25" spans="1:7" ht="15" x14ac:dyDescent="0.2">
      <c r="A25" s="55">
        <v>22</v>
      </c>
      <c r="B25" s="56" t="s">
        <v>55</v>
      </c>
      <c r="C25" s="57">
        <v>5</v>
      </c>
      <c r="D25" s="58"/>
      <c r="E25" s="20">
        <f t="shared" si="3"/>
        <v>0</v>
      </c>
      <c r="F25" s="20">
        <f t="shared" si="4"/>
        <v>0</v>
      </c>
      <c r="G25" s="21">
        <f t="shared" si="5"/>
        <v>0</v>
      </c>
    </row>
    <row r="26" spans="1:7" ht="15" x14ac:dyDescent="0.2">
      <c r="A26" s="55">
        <v>23</v>
      </c>
      <c r="B26" s="56" t="s">
        <v>56</v>
      </c>
      <c r="C26" s="57">
        <v>26</v>
      </c>
      <c r="D26" s="58"/>
      <c r="E26" s="20">
        <f t="shared" si="3"/>
        <v>0</v>
      </c>
      <c r="F26" s="20">
        <f t="shared" si="4"/>
        <v>0</v>
      </c>
      <c r="G26" s="21">
        <f t="shared" si="5"/>
        <v>0</v>
      </c>
    </row>
    <row r="27" spans="1:7" ht="15" x14ac:dyDescent="0.2">
      <c r="A27" s="55">
        <v>24</v>
      </c>
      <c r="B27" s="56" t="s">
        <v>57</v>
      </c>
      <c r="C27" s="57">
        <v>2</v>
      </c>
      <c r="D27" s="58"/>
      <c r="E27" s="20">
        <f t="shared" si="3"/>
        <v>0</v>
      </c>
      <c r="F27" s="20">
        <f t="shared" si="4"/>
        <v>0</v>
      </c>
      <c r="G27" s="21">
        <f t="shared" si="5"/>
        <v>0</v>
      </c>
    </row>
    <row r="28" spans="1:7" ht="15" x14ac:dyDescent="0.2">
      <c r="A28" s="55">
        <v>25</v>
      </c>
      <c r="B28" s="56" t="s">
        <v>58</v>
      </c>
      <c r="C28" s="57">
        <v>5</v>
      </c>
      <c r="D28" s="58"/>
      <c r="E28" s="20">
        <f t="shared" si="3"/>
        <v>0</v>
      </c>
      <c r="F28" s="20">
        <f t="shared" si="4"/>
        <v>0</v>
      </c>
      <c r="G28" s="21">
        <f t="shared" si="5"/>
        <v>0</v>
      </c>
    </row>
    <row r="29" spans="1:7" ht="15.75" thickBot="1" x14ac:dyDescent="0.25">
      <c r="A29" s="22">
        <v>26</v>
      </c>
      <c r="B29" s="23" t="s">
        <v>59</v>
      </c>
      <c r="C29" s="24">
        <v>5</v>
      </c>
      <c r="D29" s="54"/>
      <c r="E29" s="20">
        <f t="shared" si="3"/>
        <v>0</v>
      </c>
      <c r="F29" s="20">
        <f t="shared" si="4"/>
        <v>0</v>
      </c>
      <c r="G29" s="21">
        <f t="shared" si="5"/>
        <v>0</v>
      </c>
    </row>
    <row r="30" spans="1:7" ht="15.75" x14ac:dyDescent="0.25">
      <c r="B30" s="27" t="s">
        <v>27</v>
      </c>
      <c r="C30" s="28"/>
      <c r="D30" s="29"/>
      <c r="E30" s="29"/>
      <c r="F30" s="30">
        <f>SUM(F4:F29)</f>
        <v>0</v>
      </c>
      <c r="G30" s="30">
        <f>F30*1.21</f>
        <v>0</v>
      </c>
    </row>
    <row r="34" spans="2:7" ht="24" customHeight="1" x14ac:dyDescent="0.2">
      <c r="B34" s="109" t="s">
        <v>144</v>
      </c>
      <c r="C34" s="109"/>
      <c r="D34" s="109"/>
      <c r="E34" s="109"/>
      <c r="F34" s="109"/>
      <c r="G34" s="109"/>
    </row>
  </sheetData>
  <sheetProtection selectLockedCells="1"/>
  <mergeCells count="1">
    <mergeCell ref="B34:G34"/>
  </mergeCells>
  <printOptions horizontalCentered="1"/>
  <pageMargins left="0.78740157480314965" right="0.78740157480314965" top="0.59055118110236227" bottom="0.98425196850393704" header="0.51181102362204722" footer="0.51181102362204722"/>
  <pageSetup paperSize="9" scale="85" firstPageNumber="7" orientation="portrait" useFirstPageNumber="1" verticalDpi="300" r:id="rId1"/>
  <headerFooter scaleWithDoc="0" alignWithMargins="0">
    <oddFooter>&amp;RStrana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8059B-73CC-44C9-8027-03E7523BA28B}">
  <dimension ref="A1:B433"/>
  <sheetViews>
    <sheetView topLeftCell="A405" workbookViewId="0">
      <selection activeCell="B442" sqref="B442"/>
    </sheetView>
  </sheetViews>
  <sheetFormatPr defaultRowHeight="12.75" x14ac:dyDescent="0.2"/>
  <cols>
    <col min="1" max="1" width="5.5703125" customWidth="1"/>
    <col min="2" max="2" width="104.85546875" customWidth="1"/>
  </cols>
  <sheetData>
    <row r="1" spans="1:2" x14ac:dyDescent="0.2">
      <c r="B1" s="64" t="s">
        <v>132</v>
      </c>
    </row>
    <row r="2" spans="1:2" ht="13.5" thickBot="1" x14ac:dyDescent="0.25">
      <c r="B2" s="64"/>
    </row>
    <row r="3" spans="1:2" x14ac:dyDescent="0.2">
      <c r="A3" s="69" t="s">
        <v>134</v>
      </c>
      <c r="B3" s="70"/>
    </row>
    <row r="4" spans="1:2" x14ac:dyDescent="0.2">
      <c r="A4" s="71" t="s">
        <v>65</v>
      </c>
      <c r="B4" s="72" t="s">
        <v>66</v>
      </c>
    </row>
    <row r="5" spans="1:2" x14ac:dyDescent="0.2">
      <c r="A5" s="73"/>
      <c r="B5" s="74" t="s">
        <v>64</v>
      </c>
    </row>
    <row r="6" spans="1:2" x14ac:dyDescent="0.2">
      <c r="A6" s="73"/>
      <c r="B6" s="75"/>
    </row>
    <row r="7" spans="1:2" x14ac:dyDescent="0.2">
      <c r="A7" s="73"/>
      <c r="B7" s="75"/>
    </row>
    <row r="8" spans="1:2" x14ac:dyDescent="0.2">
      <c r="A8" s="73"/>
      <c r="B8" s="75"/>
    </row>
    <row r="9" spans="1:2" x14ac:dyDescent="0.2">
      <c r="A9" s="73"/>
      <c r="B9" s="75"/>
    </row>
    <row r="10" spans="1:2" x14ac:dyDescent="0.2">
      <c r="A10" s="73"/>
      <c r="B10" s="75"/>
    </row>
    <row r="11" spans="1:2" x14ac:dyDescent="0.2">
      <c r="A11" s="73"/>
      <c r="B11" s="75"/>
    </row>
    <row r="12" spans="1:2" x14ac:dyDescent="0.2">
      <c r="A12" s="73"/>
      <c r="B12" s="75"/>
    </row>
    <row r="13" spans="1:2" x14ac:dyDescent="0.2">
      <c r="A13" s="73"/>
      <c r="B13" s="75"/>
    </row>
    <row r="14" spans="1:2" x14ac:dyDescent="0.2">
      <c r="A14" s="73"/>
      <c r="B14" s="75"/>
    </row>
    <row r="15" spans="1:2" x14ac:dyDescent="0.2">
      <c r="A15" s="73"/>
      <c r="B15" s="75"/>
    </row>
    <row r="16" spans="1:2" x14ac:dyDescent="0.2">
      <c r="A16" s="76"/>
      <c r="B16" s="77"/>
    </row>
    <row r="17" spans="1:2" ht="15" customHeight="1" x14ac:dyDescent="0.2">
      <c r="A17" s="71" t="s">
        <v>72</v>
      </c>
      <c r="B17" s="78" t="s">
        <v>73</v>
      </c>
    </row>
    <row r="18" spans="1:2" ht="51" x14ac:dyDescent="0.2">
      <c r="A18" s="73"/>
      <c r="B18" s="79" t="s">
        <v>67</v>
      </c>
    </row>
    <row r="19" spans="1:2" x14ac:dyDescent="0.2">
      <c r="A19" s="73"/>
      <c r="B19" s="75"/>
    </row>
    <row r="20" spans="1:2" x14ac:dyDescent="0.2">
      <c r="A20" s="73"/>
      <c r="B20" s="75"/>
    </row>
    <row r="21" spans="1:2" x14ac:dyDescent="0.2">
      <c r="A21" s="73"/>
      <c r="B21" s="75"/>
    </row>
    <row r="22" spans="1:2" x14ac:dyDescent="0.2">
      <c r="A22" s="73"/>
      <c r="B22" s="75"/>
    </row>
    <row r="23" spans="1:2" x14ac:dyDescent="0.2">
      <c r="A23" s="73"/>
      <c r="B23" s="75"/>
    </row>
    <row r="24" spans="1:2" x14ac:dyDescent="0.2">
      <c r="A24" s="73"/>
      <c r="B24" s="75"/>
    </row>
    <row r="25" spans="1:2" x14ac:dyDescent="0.2">
      <c r="A25" s="73"/>
      <c r="B25" s="75"/>
    </row>
    <row r="26" spans="1:2" x14ac:dyDescent="0.2">
      <c r="A26" s="73"/>
      <c r="B26" s="75"/>
    </row>
    <row r="27" spans="1:2" x14ac:dyDescent="0.2">
      <c r="A27" s="73"/>
      <c r="B27" s="75"/>
    </row>
    <row r="28" spans="1:2" x14ac:dyDescent="0.2">
      <c r="A28" s="73"/>
      <c r="B28" s="75"/>
    </row>
    <row r="29" spans="1:2" x14ac:dyDescent="0.2">
      <c r="A29" s="73"/>
      <c r="B29" s="75"/>
    </row>
    <row r="30" spans="1:2" x14ac:dyDescent="0.2">
      <c r="A30" s="73"/>
      <c r="B30" s="75"/>
    </row>
    <row r="31" spans="1:2" x14ac:dyDescent="0.2">
      <c r="A31" s="73"/>
      <c r="B31" s="75"/>
    </row>
    <row r="32" spans="1:2" x14ac:dyDescent="0.2">
      <c r="A32" s="76"/>
      <c r="B32" s="77"/>
    </row>
    <row r="33" spans="1:2" x14ac:dyDescent="0.2">
      <c r="A33" s="80" t="s">
        <v>71</v>
      </c>
      <c r="B33" s="72" t="s">
        <v>10</v>
      </c>
    </row>
    <row r="34" spans="1:2" x14ac:dyDescent="0.2">
      <c r="A34" s="81"/>
      <c r="B34" s="75" t="s">
        <v>68</v>
      </c>
    </row>
    <row r="35" spans="1:2" x14ac:dyDescent="0.2">
      <c r="A35" s="81"/>
      <c r="B35" s="75"/>
    </row>
    <row r="36" spans="1:2" x14ac:dyDescent="0.2">
      <c r="A36" s="81"/>
      <c r="B36" s="75"/>
    </row>
    <row r="37" spans="1:2" x14ac:dyDescent="0.2">
      <c r="A37" s="81"/>
      <c r="B37" s="75"/>
    </row>
    <row r="38" spans="1:2" x14ac:dyDescent="0.2">
      <c r="A38" s="81"/>
      <c r="B38" s="75"/>
    </row>
    <row r="39" spans="1:2" x14ac:dyDescent="0.2">
      <c r="A39" s="81"/>
      <c r="B39" s="75"/>
    </row>
    <row r="40" spans="1:2" x14ac:dyDescent="0.2">
      <c r="A40" s="81"/>
      <c r="B40" s="75"/>
    </row>
    <row r="41" spans="1:2" x14ac:dyDescent="0.2">
      <c r="A41" s="81"/>
      <c r="B41" s="75"/>
    </row>
    <row r="42" spans="1:2" x14ac:dyDescent="0.2">
      <c r="A42" s="81"/>
      <c r="B42" s="75"/>
    </row>
    <row r="43" spans="1:2" x14ac:dyDescent="0.2">
      <c r="A43" s="81"/>
      <c r="B43" s="75"/>
    </row>
    <row r="44" spans="1:2" x14ac:dyDescent="0.2">
      <c r="A44" s="81"/>
      <c r="B44" s="75"/>
    </row>
    <row r="45" spans="1:2" x14ac:dyDescent="0.2">
      <c r="A45" s="81"/>
      <c r="B45" s="75"/>
    </row>
    <row r="46" spans="1:2" x14ac:dyDescent="0.2">
      <c r="A46" s="81"/>
      <c r="B46" s="75"/>
    </row>
    <row r="47" spans="1:2" x14ac:dyDescent="0.2">
      <c r="A47" s="81"/>
      <c r="B47" s="75"/>
    </row>
    <row r="48" spans="1:2" x14ac:dyDescent="0.2">
      <c r="A48" s="81"/>
      <c r="B48" s="75"/>
    </row>
    <row r="49" spans="1:2" x14ac:dyDescent="0.2">
      <c r="A49" s="81"/>
      <c r="B49" s="77"/>
    </row>
    <row r="50" spans="1:2" x14ac:dyDescent="0.2">
      <c r="A50" s="71" t="s">
        <v>70</v>
      </c>
      <c r="B50" s="72" t="s">
        <v>11</v>
      </c>
    </row>
    <row r="51" spans="1:2" x14ac:dyDescent="0.2">
      <c r="A51" s="73"/>
      <c r="B51" s="75" t="s">
        <v>69</v>
      </c>
    </row>
    <row r="52" spans="1:2" x14ac:dyDescent="0.2">
      <c r="A52" s="73"/>
      <c r="B52" s="75"/>
    </row>
    <row r="53" spans="1:2" x14ac:dyDescent="0.2">
      <c r="A53" s="73"/>
      <c r="B53" s="75"/>
    </row>
    <row r="54" spans="1:2" x14ac:dyDescent="0.2">
      <c r="A54" s="73"/>
      <c r="B54" s="75"/>
    </row>
    <row r="55" spans="1:2" x14ac:dyDescent="0.2">
      <c r="A55" s="73"/>
      <c r="B55" s="75"/>
    </row>
    <row r="56" spans="1:2" x14ac:dyDescent="0.2">
      <c r="A56" s="73"/>
      <c r="B56" s="75"/>
    </row>
    <row r="57" spans="1:2" x14ac:dyDescent="0.2">
      <c r="A57" s="73"/>
      <c r="B57" s="75"/>
    </row>
    <row r="58" spans="1:2" x14ac:dyDescent="0.2">
      <c r="A58" s="73"/>
      <c r="B58" s="75"/>
    </row>
    <row r="59" spans="1:2" x14ac:dyDescent="0.2">
      <c r="A59" s="73"/>
      <c r="B59" s="75"/>
    </row>
    <row r="60" spans="1:2" x14ac:dyDescent="0.2">
      <c r="A60" s="73"/>
      <c r="B60" s="75"/>
    </row>
    <row r="61" spans="1:2" x14ac:dyDescent="0.2">
      <c r="A61" s="73"/>
      <c r="B61" s="75"/>
    </row>
    <row r="62" spans="1:2" x14ac:dyDescent="0.2">
      <c r="A62" s="73"/>
      <c r="B62" s="75"/>
    </row>
    <row r="63" spans="1:2" x14ac:dyDescent="0.2">
      <c r="A63" s="73"/>
      <c r="B63" s="75"/>
    </row>
    <row r="64" spans="1:2" x14ac:dyDescent="0.2">
      <c r="A64" s="76"/>
      <c r="B64" s="77"/>
    </row>
    <row r="65" spans="1:2" x14ac:dyDescent="0.2">
      <c r="A65" s="80" t="s">
        <v>74</v>
      </c>
      <c r="B65" s="72" t="s">
        <v>133</v>
      </c>
    </row>
    <row r="66" spans="1:2" x14ac:dyDescent="0.2">
      <c r="A66" s="81"/>
      <c r="B66" s="110" t="s">
        <v>75</v>
      </c>
    </row>
    <row r="67" spans="1:2" x14ac:dyDescent="0.2">
      <c r="A67" s="81"/>
      <c r="B67" s="110"/>
    </row>
    <row r="68" spans="1:2" x14ac:dyDescent="0.2">
      <c r="A68" s="81"/>
      <c r="B68" s="75"/>
    </row>
    <row r="69" spans="1:2" x14ac:dyDescent="0.2">
      <c r="A69" s="81"/>
      <c r="B69" s="75"/>
    </row>
    <row r="70" spans="1:2" x14ac:dyDescent="0.2">
      <c r="A70" s="81"/>
      <c r="B70" s="75"/>
    </row>
    <row r="71" spans="1:2" x14ac:dyDescent="0.2">
      <c r="A71" s="81"/>
      <c r="B71" s="75"/>
    </row>
    <row r="72" spans="1:2" x14ac:dyDescent="0.2">
      <c r="A72" s="81"/>
      <c r="B72" s="75"/>
    </row>
    <row r="73" spans="1:2" x14ac:dyDescent="0.2">
      <c r="A73" s="81"/>
      <c r="B73" s="75"/>
    </row>
    <row r="74" spans="1:2" x14ac:dyDescent="0.2">
      <c r="A74" s="81"/>
      <c r="B74" s="75"/>
    </row>
    <row r="75" spans="1:2" x14ac:dyDescent="0.2">
      <c r="A75" s="81"/>
      <c r="B75" s="75"/>
    </row>
    <row r="76" spans="1:2" x14ac:dyDescent="0.2">
      <c r="A76" s="81"/>
      <c r="B76" s="75"/>
    </row>
    <row r="77" spans="1:2" x14ac:dyDescent="0.2">
      <c r="A77" s="81"/>
      <c r="B77" s="75"/>
    </row>
    <row r="78" spans="1:2" x14ac:dyDescent="0.2">
      <c r="A78" s="81"/>
      <c r="B78" s="75"/>
    </row>
    <row r="79" spans="1:2" x14ac:dyDescent="0.2">
      <c r="A79" s="81"/>
      <c r="B79" s="75"/>
    </row>
    <row r="80" spans="1:2" x14ac:dyDescent="0.2">
      <c r="A80" s="81"/>
      <c r="B80" s="75"/>
    </row>
    <row r="81" spans="1:2" x14ac:dyDescent="0.2">
      <c r="A81" s="81"/>
      <c r="B81" s="77"/>
    </row>
    <row r="82" spans="1:2" x14ac:dyDescent="0.2">
      <c r="A82" s="71" t="s">
        <v>76</v>
      </c>
      <c r="B82" s="72" t="s">
        <v>13</v>
      </c>
    </row>
    <row r="83" spans="1:2" x14ac:dyDescent="0.2">
      <c r="A83" s="73"/>
      <c r="B83" s="110" t="s">
        <v>77</v>
      </c>
    </row>
    <row r="84" spans="1:2" x14ac:dyDescent="0.2">
      <c r="A84" s="73"/>
      <c r="B84" s="110"/>
    </row>
    <row r="85" spans="1:2" x14ac:dyDescent="0.2">
      <c r="A85" s="73"/>
      <c r="B85" s="75"/>
    </row>
    <row r="86" spans="1:2" x14ac:dyDescent="0.2">
      <c r="A86" s="73"/>
      <c r="B86" s="75"/>
    </row>
    <row r="87" spans="1:2" x14ac:dyDescent="0.2">
      <c r="A87" s="73"/>
      <c r="B87" s="75"/>
    </row>
    <row r="88" spans="1:2" x14ac:dyDescent="0.2">
      <c r="A88" s="73"/>
      <c r="B88" s="75"/>
    </row>
    <row r="89" spans="1:2" x14ac:dyDescent="0.2">
      <c r="A89" s="73"/>
      <c r="B89" s="75"/>
    </row>
    <row r="90" spans="1:2" x14ac:dyDescent="0.2">
      <c r="A90" s="73"/>
      <c r="B90" s="75"/>
    </row>
    <row r="91" spans="1:2" x14ac:dyDescent="0.2">
      <c r="A91" s="73"/>
      <c r="B91" s="75"/>
    </row>
    <row r="92" spans="1:2" x14ac:dyDescent="0.2">
      <c r="A92" s="73"/>
      <c r="B92" s="75"/>
    </row>
    <row r="93" spans="1:2" x14ac:dyDescent="0.2">
      <c r="A93" s="73"/>
      <c r="B93" s="75"/>
    </row>
    <row r="94" spans="1:2" x14ac:dyDescent="0.2">
      <c r="A94" s="73"/>
      <c r="B94" s="75"/>
    </row>
    <row r="95" spans="1:2" x14ac:dyDescent="0.2">
      <c r="A95" s="73"/>
      <c r="B95" s="75"/>
    </row>
    <row r="96" spans="1:2" x14ac:dyDescent="0.2">
      <c r="A96" s="73"/>
      <c r="B96" s="75"/>
    </row>
    <row r="97" spans="1:2" x14ac:dyDescent="0.2">
      <c r="A97" s="76"/>
      <c r="B97" s="77"/>
    </row>
    <row r="98" spans="1:2" x14ac:dyDescent="0.2">
      <c r="A98" s="81" t="s">
        <v>80</v>
      </c>
      <c r="B98" s="72" t="s">
        <v>14</v>
      </c>
    </row>
    <row r="99" spans="1:2" x14ac:dyDescent="0.2">
      <c r="A99" s="81"/>
      <c r="B99" s="82" t="s">
        <v>81</v>
      </c>
    </row>
    <row r="100" spans="1:2" x14ac:dyDescent="0.2">
      <c r="A100" s="81"/>
      <c r="B100" s="75"/>
    </row>
    <row r="101" spans="1:2" x14ac:dyDescent="0.2">
      <c r="A101" s="81"/>
      <c r="B101" s="75"/>
    </row>
    <row r="102" spans="1:2" x14ac:dyDescent="0.2">
      <c r="A102" s="81"/>
      <c r="B102" s="75"/>
    </row>
    <row r="103" spans="1:2" x14ac:dyDescent="0.2">
      <c r="A103" s="81"/>
      <c r="B103" s="75"/>
    </row>
    <row r="104" spans="1:2" x14ac:dyDescent="0.2">
      <c r="A104" s="81"/>
      <c r="B104" s="75"/>
    </row>
    <row r="105" spans="1:2" x14ac:dyDescent="0.2">
      <c r="A105" s="81"/>
      <c r="B105" s="75"/>
    </row>
    <row r="106" spans="1:2" x14ac:dyDescent="0.2">
      <c r="A106" s="81"/>
      <c r="B106" s="75"/>
    </row>
    <row r="107" spans="1:2" x14ac:dyDescent="0.2">
      <c r="A107" s="81"/>
      <c r="B107" s="75"/>
    </row>
    <row r="108" spans="1:2" x14ac:dyDescent="0.2">
      <c r="A108" s="81"/>
      <c r="B108" s="75"/>
    </row>
    <row r="109" spans="1:2" x14ac:dyDescent="0.2">
      <c r="A109" s="81"/>
      <c r="B109" s="75"/>
    </row>
    <row r="110" spans="1:2" x14ac:dyDescent="0.2">
      <c r="A110" s="81"/>
      <c r="B110" s="75"/>
    </row>
    <row r="111" spans="1:2" x14ac:dyDescent="0.2">
      <c r="A111" s="81"/>
      <c r="B111" s="75"/>
    </row>
    <row r="112" spans="1:2" x14ac:dyDescent="0.2">
      <c r="A112" s="81"/>
      <c r="B112" s="75"/>
    </row>
    <row r="113" spans="1:2" x14ac:dyDescent="0.2">
      <c r="A113" s="81"/>
      <c r="B113" s="75"/>
    </row>
    <row r="114" spans="1:2" x14ac:dyDescent="0.2">
      <c r="A114" s="81"/>
      <c r="B114" s="77"/>
    </row>
    <row r="115" spans="1:2" x14ac:dyDescent="0.2">
      <c r="A115" s="71" t="s">
        <v>82</v>
      </c>
      <c r="B115" s="72" t="s">
        <v>15</v>
      </c>
    </row>
    <row r="116" spans="1:2" x14ac:dyDescent="0.2">
      <c r="A116" s="73"/>
      <c r="B116" s="82" t="s">
        <v>85</v>
      </c>
    </row>
    <row r="117" spans="1:2" x14ac:dyDescent="0.2">
      <c r="A117" s="73"/>
      <c r="B117" s="75" t="s">
        <v>84</v>
      </c>
    </row>
    <row r="118" spans="1:2" x14ac:dyDescent="0.2">
      <c r="A118" s="73"/>
      <c r="B118" s="75" t="s">
        <v>83</v>
      </c>
    </row>
    <row r="119" spans="1:2" x14ac:dyDescent="0.2">
      <c r="A119" s="73"/>
      <c r="B119" s="75"/>
    </row>
    <row r="120" spans="1:2" x14ac:dyDescent="0.2">
      <c r="A120" s="73"/>
      <c r="B120" s="75"/>
    </row>
    <row r="121" spans="1:2" x14ac:dyDescent="0.2">
      <c r="A121" s="73"/>
      <c r="B121" s="75"/>
    </row>
    <row r="122" spans="1:2" x14ac:dyDescent="0.2">
      <c r="A122" s="73"/>
      <c r="B122" s="75"/>
    </row>
    <row r="123" spans="1:2" x14ac:dyDescent="0.2">
      <c r="A123" s="73"/>
      <c r="B123" s="75"/>
    </row>
    <row r="124" spans="1:2" x14ac:dyDescent="0.2">
      <c r="A124" s="73"/>
      <c r="B124" s="75"/>
    </row>
    <row r="125" spans="1:2" x14ac:dyDescent="0.2">
      <c r="A125" s="73"/>
      <c r="B125" s="75"/>
    </row>
    <row r="126" spans="1:2" x14ac:dyDescent="0.2">
      <c r="A126" s="73"/>
      <c r="B126" s="75"/>
    </row>
    <row r="127" spans="1:2" x14ac:dyDescent="0.2">
      <c r="A127" s="73"/>
      <c r="B127" s="75"/>
    </row>
    <row r="128" spans="1:2" x14ac:dyDescent="0.2">
      <c r="A128" s="73"/>
      <c r="B128" s="75"/>
    </row>
    <row r="129" spans="1:2" x14ac:dyDescent="0.2">
      <c r="A129" s="73"/>
      <c r="B129" s="75"/>
    </row>
    <row r="130" spans="1:2" x14ac:dyDescent="0.2">
      <c r="A130" s="73"/>
      <c r="B130" s="75"/>
    </row>
    <row r="131" spans="1:2" x14ac:dyDescent="0.2">
      <c r="A131" s="73"/>
      <c r="B131" s="75"/>
    </row>
    <row r="132" spans="1:2" x14ac:dyDescent="0.2">
      <c r="A132" s="73"/>
      <c r="B132" s="75"/>
    </row>
    <row r="133" spans="1:2" x14ac:dyDescent="0.2">
      <c r="A133" s="73"/>
      <c r="B133" s="75"/>
    </row>
    <row r="134" spans="1:2" x14ac:dyDescent="0.2">
      <c r="A134" s="76"/>
      <c r="B134" s="77"/>
    </row>
    <row r="135" spans="1:2" x14ac:dyDescent="0.2">
      <c r="A135" s="80" t="s">
        <v>86</v>
      </c>
      <c r="B135" s="72" t="s">
        <v>16</v>
      </c>
    </row>
    <row r="136" spans="1:2" x14ac:dyDescent="0.2">
      <c r="A136" s="81"/>
      <c r="B136" s="75" t="s">
        <v>87</v>
      </c>
    </row>
    <row r="137" spans="1:2" x14ac:dyDescent="0.2">
      <c r="A137" s="81"/>
      <c r="B137" s="75"/>
    </row>
    <row r="138" spans="1:2" x14ac:dyDescent="0.2">
      <c r="A138" s="81"/>
      <c r="B138" s="75"/>
    </row>
    <row r="139" spans="1:2" x14ac:dyDescent="0.2">
      <c r="A139" s="81"/>
      <c r="B139" s="75"/>
    </row>
    <row r="140" spans="1:2" x14ac:dyDescent="0.2">
      <c r="A140" s="81"/>
      <c r="B140" s="75"/>
    </row>
    <row r="141" spans="1:2" x14ac:dyDescent="0.2">
      <c r="A141" s="81"/>
      <c r="B141" s="75"/>
    </row>
    <row r="142" spans="1:2" x14ac:dyDescent="0.2">
      <c r="A142" s="81"/>
      <c r="B142" s="75"/>
    </row>
    <row r="143" spans="1:2" x14ac:dyDescent="0.2">
      <c r="A143" s="81"/>
      <c r="B143" s="75"/>
    </row>
    <row r="144" spans="1:2" x14ac:dyDescent="0.2">
      <c r="A144" s="81"/>
      <c r="B144" s="75"/>
    </row>
    <row r="145" spans="1:2" x14ac:dyDescent="0.2">
      <c r="A145" s="81"/>
      <c r="B145" s="75"/>
    </row>
    <row r="146" spans="1:2" x14ac:dyDescent="0.2">
      <c r="A146" s="81"/>
      <c r="B146" s="75"/>
    </row>
    <row r="147" spans="1:2" x14ac:dyDescent="0.2">
      <c r="A147" s="81"/>
      <c r="B147" s="75"/>
    </row>
    <row r="148" spans="1:2" x14ac:dyDescent="0.2">
      <c r="A148" s="81"/>
      <c r="B148" s="75"/>
    </row>
    <row r="149" spans="1:2" x14ac:dyDescent="0.2">
      <c r="A149" s="81"/>
      <c r="B149" s="75"/>
    </row>
    <row r="150" spans="1:2" x14ac:dyDescent="0.2">
      <c r="A150" s="81"/>
      <c r="B150" s="75"/>
    </row>
    <row r="151" spans="1:2" x14ac:dyDescent="0.2">
      <c r="A151" s="81"/>
      <c r="B151" s="75"/>
    </row>
    <row r="152" spans="1:2" x14ac:dyDescent="0.2">
      <c r="A152" s="81"/>
      <c r="B152" s="77"/>
    </row>
    <row r="153" spans="1:2" x14ac:dyDescent="0.2">
      <c r="A153" s="71" t="s">
        <v>88</v>
      </c>
      <c r="B153" s="72" t="s">
        <v>60</v>
      </c>
    </row>
    <row r="154" spans="1:2" x14ac:dyDescent="0.2">
      <c r="A154" s="73"/>
      <c r="B154" s="75"/>
    </row>
    <row r="155" spans="1:2" x14ac:dyDescent="0.2">
      <c r="A155" s="73"/>
      <c r="B155" s="75"/>
    </row>
    <row r="156" spans="1:2" x14ac:dyDescent="0.2">
      <c r="A156" s="73"/>
      <c r="B156" s="75"/>
    </row>
    <row r="157" spans="1:2" x14ac:dyDescent="0.2">
      <c r="A157" s="73"/>
      <c r="B157" s="75"/>
    </row>
    <row r="158" spans="1:2" x14ac:dyDescent="0.2">
      <c r="A158" s="73"/>
      <c r="B158" s="75"/>
    </row>
    <row r="159" spans="1:2" x14ac:dyDescent="0.2">
      <c r="A159" s="73"/>
      <c r="B159" s="75"/>
    </row>
    <row r="160" spans="1:2" x14ac:dyDescent="0.2">
      <c r="A160" s="73"/>
      <c r="B160" s="75"/>
    </row>
    <row r="161" spans="1:2" x14ac:dyDescent="0.2">
      <c r="A161" s="73"/>
      <c r="B161" s="75"/>
    </row>
    <row r="162" spans="1:2" x14ac:dyDescent="0.2">
      <c r="A162" s="73"/>
      <c r="B162" s="75"/>
    </row>
    <row r="163" spans="1:2" x14ac:dyDescent="0.2">
      <c r="A163" s="73"/>
      <c r="B163" s="75"/>
    </row>
    <row r="164" spans="1:2" x14ac:dyDescent="0.2">
      <c r="A164" s="73"/>
      <c r="B164" s="75"/>
    </row>
    <row r="165" spans="1:2" x14ac:dyDescent="0.2">
      <c r="A165" s="73"/>
      <c r="B165" s="75"/>
    </row>
    <row r="166" spans="1:2" x14ac:dyDescent="0.2">
      <c r="A166" s="73"/>
      <c r="B166" s="75"/>
    </row>
    <row r="167" spans="1:2" x14ac:dyDescent="0.2">
      <c r="A167" s="73"/>
      <c r="B167" s="75"/>
    </row>
    <row r="168" spans="1:2" x14ac:dyDescent="0.2">
      <c r="A168" s="76"/>
      <c r="B168" s="77"/>
    </row>
    <row r="169" spans="1:2" x14ac:dyDescent="0.2">
      <c r="A169" s="80" t="s">
        <v>89</v>
      </c>
      <c r="B169" s="72" t="s">
        <v>91</v>
      </c>
    </row>
    <row r="170" spans="1:2" x14ac:dyDescent="0.2">
      <c r="A170" s="81"/>
      <c r="B170" s="75" t="s">
        <v>90</v>
      </c>
    </row>
    <row r="171" spans="1:2" x14ac:dyDescent="0.2">
      <c r="A171" s="81"/>
      <c r="B171" s="75"/>
    </row>
    <row r="172" spans="1:2" x14ac:dyDescent="0.2">
      <c r="A172" s="81"/>
      <c r="B172" s="75"/>
    </row>
    <row r="173" spans="1:2" x14ac:dyDescent="0.2">
      <c r="A173" s="81"/>
      <c r="B173" s="75"/>
    </row>
    <row r="174" spans="1:2" x14ac:dyDescent="0.2">
      <c r="A174" s="81"/>
      <c r="B174" s="75"/>
    </row>
    <row r="175" spans="1:2" x14ac:dyDescent="0.2">
      <c r="A175" s="81"/>
      <c r="B175" s="75"/>
    </row>
    <row r="176" spans="1:2" x14ac:dyDescent="0.2">
      <c r="A176" s="81"/>
      <c r="B176" s="75"/>
    </row>
    <row r="177" spans="1:2" x14ac:dyDescent="0.2">
      <c r="A177" s="81"/>
      <c r="B177" s="75"/>
    </row>
    <row r="178" spans="1:2" x14ac:dyDescent="0.2">
      <c r="A178" s="81"/>
      <c r="B178" s="75"/>
    </row>
    <row r="179" spans="1:2" x14ac:dyDescent="0.2">
      <c r="A179" s="81"/>
      <c r="B179" s="75"/>
    </row>
    <row r="180" spans="1:2" x14ac:dyDescent="0.2">
      <c r="A180" s="81"/>
      <c r="B180" s="75"/>
    </row>
    <row r="181" spans="1:2" x14ac:dyDescent="0.2">
      <c r="A181" s="81"/>
      <c r="B181" s="75"/>
    </row>
    <row r="182" spans="1:2" x14ac:dyDescent="0.2">
      <c r="A182" s="81"/>
      <c r="B182" s="75"/>
    </row>
    <row r="183" spans="1:2" x14ac:dyDescent="0.2">
      <c r="A183" s="81"/>
      <c r="B183" s="75"/>
    </row>
    <row r="184" spans="1:2" x14ac:dyDescent="0.2">
      <c r="A184" s="81"/>
      <c r="B184" s="75"/>
    </row>
    <row r="185" spans="1:2" x14ac:dyDescent="0.2">
      <c r="A185" s="81"/>
      <c r="B185" s="75"/>
    </row>
    <row r="186" spans="1:2" x14ac:dyDescent="0.2">
      <c r="A186" s="81"/>
      <c r="B186" s="77"/>
    </row>
    <row r="187" spans="1:2" x14ac:dyDescent="0.2">
      <c r="A187" s="83" t="s">
        <v>92</v>
      </c>
      <c r="B187" s="72" t="s">
        <v>18</v>
      </c>
    </row>
    <row r="188" spans="1:2" ht="25.5" x14ac:dyDescent="0.2">
      <c r="A188" s="73"/>
      <c r="B188" s="79" t="s">
        <v>93</v>
      </c>
    </row>
    <row r="189" spans="1:2" x14ac:dyDescent="0.2">
      <c r="A189" s="73"/>
      <c r="B189" s="79"/>
    </row>
    <row r="190" spans="1:2" x14ac:dyDescent="0.2">
      <c r="A190" s="73"/>
      <c r="B190" s="75"/>
    </row>
    <row r="191" spans="1:2" x14ac:dyDescent="0.2">
      <c r="A191" s="73"/>
      <c r="B191" s="75"/>
    </row>
    <row r="192" spans="1:2" x14ac:dyDescent="0.2">
      <c r="A192" s="73"/>
      <c r="B192" s="75"/>
    </row>
    <row r="193" spans="1:2" x14ac:dyDescent="0.2">
      <c r="A193" s="73"/>
      <c r="B193" s="75"/>
    </row>
    <row r="194" spans="1:2" x14ac:dyDescent="0.2">
      <c r="A194" s="73"/>
      <c r="B194" s="75"/>
    </row>
    <row r="195" spans="1:2" x14ac:dyDescent="0.2">
      <c r="A195" s="73"/>
      <c r="B195" s="75"/>
    </row>
    <row r="196" spans="1:2" x14ac:dyDescent="0.2">
      <c r="A196" s="73"/>
      <c r="B196" s="75"/>
    </row>
    <row r="197" spans="1:2" x14ac:dyDescent="0.2">
      <c r="A197" s="73"/>
      <c r="B197" s="75"/>
    </row>
    <row r="198" spans="1:2" x14ac:dyDescent="0.2">
      <c r="A198" s="73"/>
      <c r="B198" s="75"/>
    </row>
    <row r="199" spans="1:2" x14ac:dyDescent="0.2">
      <c r="A199" s="73"/>
      <c r="B199" s="75"/>
    </row>
    <row r="200" spans="1:2" x14ac:dyDescent="0.2">
      <c r="A200" s="73"/>
      <c r="B200" s="75"/>
    </row>
    <row r="201" spans="1:2" x14ac:dyDescent="0.2">
      <c r="A201" s="76"/>
      <c r="B201" s="77"/>
    </row>
    <row r="202" spans="1:2" x14ac:dyDescent="0.2">
      <c r="A202" s="80" t="s">
        <v>94</v>
      </c>
      <c r="B202" s="72" t="s">
        <v>19</v>
      </c>
    </row>
    <row r="203" spans="1:2" x14ac:dyDescent="0.2">
      <c r="A203" s="81"/>
      <c r="B203" s="75" t="s">
        <v>95</v>
      </c>
    </row>
    <row r="204" spans="1:2" x14ac:dyDescent="0.2">
      <c r="A204" s="81"/>
      <c r="B204" s="75"/>
    </row>
    <row r="205" spans="1:2" x14ac:dyDescent="0.2">
      <c r="A205" s="81"/>
      <c r="B205" s="75"/>
    </row>
    <row r="206" spans="1:2" x14ac:dyDescent="0.2">
      <c r="A206" s="81"/>
      <c r="B206" s="75"/>
    </row>
    <row r="207" spans="1:2" x14ac:dyDescent="0.2">
      <c r="A207" s="81"/>
      <c r="B207" s="75"/>
    </row>
    <row r="208" spans="1:2" x14ac:dyDescent="0.2">
      <c r="A208" s="81"/>
      <c r="B208" s="75"/>
    </row>
    <row r="209" spans="1:2" x14ac:dyDescent="0.2">
      <c r="A209" s="81"/>
      <c r="B209" s="75"/>
    </row>
    <row r="210" spans="1:2" x14ac:dyDescent="0.2">
      <c r="A210" s="81"/>
      <c r="B210" s="75"/>
    </row>
    <row r="211" spans="1:2" x14ac:dyDescent="0.2">
      <c r="A211" s="81"/>
      <c r="B211" s="75"/>
    </row>
    <row r="212" spans="1:2" x14ac:dyDescent="0.2">
      <c r="A212" s="81"/>
      <c r="B212" s="75"/>
    </row>
    <row r="213" spans="1:2" x14ac:dyDescent="0.2">
      <c r="A213" s="81"/>
      <c r="B213" s="75"/>
    </row>
    <row r="214" spans="1:2" x14ac:dyDescent="0.2">
      <c r="A214" s="81"/>
      <c r="B214" s="75"/>
    </row>
    <row r="215" spans="1:2" x14ac:dyDescent="0.2">
      <c r="A215" s="81"/>
      <c r="B215" s="75"/>
    </row>
    <row r="216" spans="1:2" x14ac:dyDescent="0.2">
      <c r="A216" s="81"/>
      <c r="B216" s="75"/>
    </row>
    <row r="217" spans="1:2" x14ac:dyDescent="0.2">
      <c r="A217" s="81"/>
      <c r="B217" s="77"/>
    </row>
    <row r="218" spans="1:2" x14ac:dyDescent="0.2">
      <c r="A218" s="71" t="s">
        <v>96</v>
      </c>
      <c r="B218" s="72" t="s">
        <v>20</v>
      </c>
    </row>
    <row r="219" spans="1:2" x14ac:dyDescent="0.2">
      <c r="A219" s="73"/>
      <c r="B219" s="75" t="s">
        <v>97</v>
      </c>
    </row>
    <row r="220" spans="1:2" x14ac:dyDescent="0.2">
      <c r="A220" s="73"/>
      <c r="B220" s="75"/>
    </row>
    <row r="221" spans="1:2" x14ac:dyDescent="0.2">
      <c r="A221" s="73"/>
      <c r="B221" s="75"/>
    </row>
    <row r="222" spans="1:2" x14ac:dyDescent="0.2">
      <c r="A222" s="73"/>
      <c r="B222" s="75"/>
    </row>
    <row r="223" spans="1:2" x14ac:dyDescent="0.2">
      <c r="A223" s="73"/>
      <c r="B223" s="75"/>
    </row>
    <row r="224" spans="1:2" x14ac:dyDescent="0.2">
      <c r="A224" s="73"/>
      <c r="B224" s="75"/>
    </row>
    <row r="225" spans="1:2" x14ac:dyDescent="0.2">
      <c r="A225" s="73"/>
      <c r="B225" s="75"/>
    </row>
    <row r="226" spans="1:2" x14ac:dyDescent="0.2">
      <c r="A226" s="73"/>
      <c r="B226" s="75"/>
    </row>
    <row r="227" spans="1:2" x14ac:dyDescent="0.2">
      <c r="A227" s="73"/>
      <c r="B227" s="75"/>
    </row>
    <row r="228" spans="1:2" x14ac:dyDescent="0.2">
      <c r="A228" s="73"/>
      <c r="B228" s="75"/>
    </row>
    <row r="229" spans="1:2" x14ac:dyDescent="0.2">
      <c r="A229" s="73"/>
      <c r="B229" s="75"/>
    </row>
    <row r="230" spans="1:2" x14ac:dyDescent="0.2">
      <c r="A230" s="73"/>
      <c r="B230" s="75"/>
    </row>
    <row r="231" spans="1:2" x14ac:dyDescent="0.2">
      <c r="A231" s="73"/>
      <c r="B231" s="75"/>
    </row>
    <row r="232" spans="1:2" x14ac:dyDescent="0.2">
      <c r="A232" s="73"/>
      <c r="B232" s="75"/>
    </row>
    <row r="233" spans="1:2" x14ac:dyDescent="0.2">
      <c r="A233" s="73"/>
      <c r="B233" s="75"/>
    </row>
    <row r="234" spans="1:2" x14ac:dyDescent="0.2">
      <c r="A234" s="73"/>
      <c r="B234" s="75"/>
    </row>
    <row r="235" spans="1:2" x14ac:dyDescent="0.2">
      <c r="A235" s="76"/>
      <c r="B235" s="77"/>
    </row>
    <row r="236" spans="1:2" x14ac:dyDescent="0.2">
      <c r="A236" s="80" t="s">
        <v>98</v>
      </c>
      <c r="B236" s="72" t="s">
        <v>21</v>
      </c>
    </row>
    <row r="237" spans="1:2" ht="25.5" x14ac:dyDescent="0.2">
      <c r="A237" s="81"/>
      <c r="B237" s="79" t="s">
        <v>99</v>
      </c>
    </row>
    <row r="238" spans="1:2" x14ac:dyDescent="0.2">
      <c r="A238" s="81"/>
      <c r="B238" s="75"/>
    </row>
    <row r="239" spans="1:2" x14ac:dyDescent="0.2">
      <c r="A239" s="81"/>
      <c r="B239" s="75"/>
    </row>
    <row r="240" spans="1:2" x14ac:dyDescent="0.2">
      <c r="A240" s="81"/>
      <c r="B240" s="75"/>
    </row>
    <row r="241" spans="1:2" x14ac:dyDescent="0.2">
      <c r="A241" s="81"/>
      <c r="B241" s="75"/>
    </row>
    <row r="242" spans="1:2" x14ac:dyDescent="0.2">
      <c r="A242" s="81"/>
      <c r="B242" s="75"/>
    </row>
    <row r="243" spans="1:2" x14ac:dyDescent="0.2">
      <c r="A243" s="81"/>
      <c r="B243" s="75"/>
    </row>
    <row r="244" spans="1:2" x14ac:dyDescent="0.2">
      <c r="A244" s="81"/>
      <c r="B244" s="75"/>
    </row>
    <row r="245" spans="1:2" x14ac:dyDescent="0.2">
      <c r="A245" s="81"/>
      <c r="B245" s="75"/>
    </row>
    <row r="246" spans="1:2" x14ac:dyDescent="0.2">
      <c r="A246" s="81"/>
      <c r="B246" s="75"/>
    </row>
    <row r="247" spans="1:2" x14ac:dyDescent="0.2">
      <c r="A247" s="81"/>
      <c r="B247" s="75"/>
    </row>
    <row r="248" spans="1:2" x14ac:dyDescent="0.2">
      <c r="A248" s="81"/>
      <c r="B248" s="75"/>
    </row>
    <row r="249" spans="1:2" x14ac:dyDescent="0.2">
      <c r="A249" s="81"/>
      <c r="B249" s="75"/>
    </row>
    <row r="250" spans="1:2" x14ac:dyDescent="0.2">
      <c r="A250" s="81"/>
      <c r="B250" s="77"/>
    </row>
    <row r="251" spans="1:2" x14ac:dyDescent="0.2">
      <c r="A251" s="71" t="s">
        <v>100</v>
      </c>
      <c r="B251" s="72" t="s">
        <v>22</v>
      </c>
    </row>
    <row r="252" spans="1:2" ht="25.5" x14ac:dyDescent="0.2">
      <c r="A252" s="73"/>
      <c r="B252" s="79" t="s">
        <v>101</v>
      </c>
    </row>
    <row r="253" spans="1:2" x14ac:dyDescent="0.2">
      <c r="A253" s="73"/>
      <c r="B253" s="75"/>
    </row>
    <row r="254" spans="1:2" x14ac:dyDescent="0.2">
      <c r="A254" s="73"/>
      <c r="B254" s="75"/>
    </row>
    <row r="255" spans="1:2" x14ac:dyDescent="0.2">
      <c r="A255" s="73"/>
      <c r="B255" s="75"/>
    </row>
    <row r="256" spans="1:2" x14ac:dyDescent="0.2">
      <c r="A256" s="73"/>
      <c r="B256" s="75"/>
    </row>
    <row r="257" spans="1:2" x14ac:dyDescent="0.2">
      <c r="A257" s="73"/>
      <c r="B257" s="75"/>
    </row>
    <row r="258" spans="1:2" x14ac:dyDescent="0.2">
      <c r="A258" s="73"/>
      <c r="B258" s="75"/>
    </row>
    <row r="259" spans="1:2" x14ac:dyDescent="0.2">
      <c r="A259" s="73"/>
      <c r="B259" s="75"/>
    </row>
    <row r="260" spans="1:2" x14ac:dyDescent="0.2">
      <c r="A260" s="73"/>
      <c r="B260" s="75"/>
    </row>
    <row r="261" spans="1:2" x14ac:dyDescent="0.2">
      <c r="A261" s="73"/>
      <c r="B261" s="75"/>
    </row>
    <row r="262" spans="1:2" x14ac:dyDescent="0.2">
      <c r="A262" s="73"/>
      <c r="B262" s="75"/>
    </row>
    <row r="263" spans="1:2" x14ac:dyDescent="0.2">
      <c r="A263" s="73"/>
      <c r="B263" s="75"/>
    </row>
    <row r="264" spans="1:2" x14ac:dyDescent="0.2">
      <c r="A264" s="73"/>
      <c r="B264" s="75"/>
    </row>
    <row r="265" spans="1:2" x14ac:dyDescent="0.2">
      <c r="A265" s="73"/>
      <c r="B265" s="75"/>
    </row>
    <row r="266" spans="1:2" x14ac:dyDescent="0.2">
      <c r="A266" s="73"/>
      <c r="B266" s="75"/>
    </row>
    <row r="267" spans="1:2" x14ac:dyDescent="0.2">
      <c r="A267" s="73"/>
      <c r="B267" s="75"/>
    </row>
    <row r="268" spans="1:2" x14ac:dyDescent="0.2">
      <c r="A268" s="73"/>
      <c r="B268" s="75"/>
    </row>
    <row r="269" spans="1:2" x14ac:dyDescent="0.2">
      <c r="A269" s="76"/>
      <c r="B269" s="77"/>
    </row>
    <row r="270" spans="1:2" x14ac:dyDescent="0.2">
      <c r="A270" s="80" t="s">
        <v>102</v>
      </c>
      <c r="B270" s="72" t="s">
        <v>103</v>
      </c>
    </row>
    <row r="271" spans="1:2" x14ac:dyDescent="0.2">
      <c r="A271" s="81"/>
      <c r="B271" s="75"/>
    </row>
    <row r="272" spans="1:2" x14ac:dyDescent="0.2">
      <c r="A272" s="81"/>
      <c r="B272" s="75"/>
    </row>
    <row r="273" spans="1:2" x14ac:dyDescent="0.2">
      <c r="A273" s="81"/>
      <c r="B273" s="75"/>
    </row>
    <row r="274" spans="1:2" x14ac:dyDescent="0.2">
      <c r="A274" s="81"/>
      <c r="B274" s="75"/>
    </row>
    <row r="275" spans="1:2" x14ac:dyDescent="0.2">
      <c r="A275" s="81"/>
      <c r="B275" s="75"/>
    </row>
    <row r="276" spans="1:2" x14ac:dyDescent="0.2">
      <c r="A276" s="81"/>
      <c r="B276" s="75"/>
    </row>
    <row r="277" spans="1:2" x14ac:dyDescent="0.2">
      <c r="A277" s="81"/>
      <c r="B277" s="75"/>
    </row>
    <row r="278" spans="1:2" x14ac:dyDescent="0.2">
      <c r="A278" s="81"/>
      <c r="B278" s="75"/>
    </row>
    <row r="279" spans="1:2" x14ac:dyDescent="0.2">
      <c r="A279" s="81"/>
      <c r="B279" s="75"/>
    </row>
    <row r="280" spans="1:2" x14ac:dyDescent="0.2">
      <c r="A280" s="81"/>
      <c r="B280" s="75"/>
    </row>
    <row r="281" spans="1:2" x14ac:dyDescent="0.2">
      <c r="A281" s="81"/>
      <c r="B281" s="75"/>
    </row>
    <row r="282" spans="1:2" x14ac:dyDescent="0.2">
      <c r="A282" s="81"/>
      <c r="B282" s="75"/>
    </row>
    <row r="283" spans="1:2" x14ac:dyDescent="0.2">
      <c r="A283" s="81"/>
      <c r="B283" s="75"/>
    </row>
    <row r="284" spans="1:2" x14ac:dyDescent="0.2">
      <c r="A284" s="81"/>
      <c r="B284" s="75"/>
    </row>
    <row r="285" spans="1:2" x14ac:dyDescent="0.2">
      <c r="A285" s="81"/>
      <c r="B285" s="75"/>
    </row>
    <row r="286" spans="1:2" x14ac:dyDescent="0.2">
      <c r="A286" s="81"/>
      <c r="B286" s="77"/>
    </row>
    <row r="287" spans="1:2" x14ac:dyDescent="0.2">
      <c r="A287" s="71" t="s">
        <v>104</v>
      </c>
      <c r="B287" s="72" t="s">
        <v>24</v>
      </c>
    </row>
    <row r="288" spans="1:2" ht="25.5" x14ac:dyDescent="0.2">
      <c r="A288" s="73"/>
      <c r="B288" s="79" t="s">
        <v>105</v>
      </c>
    </row>
    <row r="289" spans="1:2" x14ac:dyDescent="0.2">
      <c r="A289" s="73"/>
      <c r="B289" s="75"/>
    </row>
    <row r="290" spans="1:2" x14ac:dyDescent="0.2">
      <c r="A290" s="73"/>
      <c r="B290" s="75"/>
    </row>
    <row r="291" spans="1:2" x14ac:dyDescent="0.2">
      <c r="A291" s="73"/>
      <c r="B291" s="75"/>
    </row>
    <row r="292" spans="1:2" x14ac:dyDescent="0.2">
      <c r="A292" s="73"/>
      <c r="B292" s="75"/>
    </row>
    <row r="293" spans="1:2" x14ac:dyDescent="0.2">
      <c r="A293" s="73"/>
      <c r="B293" s="75"/>
    </row>
    <row r="294" spans="1:2" x14ac:dyDescent="0.2">
      <c r="A294" s="73"/>
      <c r="B294" s="75"/>
    </row>
    <row r="295" spans="1:2" x14ac:dyDescent="0.2">
      <c r="A295" s="73"/>
      <c r="B295" s="75"/>
    </row>
    <row r="296" spans="1:2" x14ac:dyDescent="0.2">
      <c r="A296" s="73"/>
      <c r="B296" s="75"/>
    </row>
    <row r="297" spans="1:2" x14ac:dyDescent="0.2">
      <c r="A297" s="73"/>
      <c r="B297" s="75"/>
    </row>
    <row r="298" spans="1:2" x14ac:dyDescent="0.2">
      <c r="A298" s="73"/>
      <c r="B298" s="75"/>
    </row>
    <row r="299" spans="1:2" x14ac:dyDescent="0.2">
      <c r="A299" s="73"/>
      <c r="B299" s="75"/>
    </row>
    <row r="300" spans="1:2" x14ac:dyDescent="0.2">
      <c r="A300" s="76"/>
      <c r="B300" s="77"/>
    </row>
    <row r="301" spans="1:2" x14ac:dyDescent="0.2">
      <c r="A301" s="80" t="s">
        <v>106</v>
      </c>
      <c r="B301" s="72" t="s">
        <v>25</v>
      </c>
    </row>
    <row r="302" spans="1:2" ht="25.5" x14ac:dyDescent="0.2">
      <c r="A302" s="81"/>
      <c r="B302" s="79" t="s">
        <v>107</v>
      </c>
    </row>
    <row r="303" spans="1:2" x14ac:dyDescent="0.2">
      <c r="A303" s="81"/>
      <c r="B303" s="75"/>
    </row>
    <row r="304" spans="1:2" x14ac:dyDescent="0.2">
      <c r="A304" s="81"/>
      <c r="B304" s="75"/>
    </row>
    <row r="305" spans="1:2" x14ac:dyDescent="0.2">
      <c r="A305" s="81"/>
      <c r="B305" s="75"/>
    </row>
    <row r="306" spans="1:2" x14ac:dyDescent="0.2">
      <c r="A306" s="81"/>
      <c r="B306" s="75"/>
    </row>
    <row r="307" spans="1:2" x14ac:dyDescent="0.2">
      <c r="A307" s="81"/>
      <c r="B307" s="75"/>
    </row>
    <row r="308" spans="1:2" x14ac:dyDescent="0.2">
      <c r="A308" s="81"/>
      <c r="B308" s="75"/>
    </row>
    <row r="309" spans="1:2" x14ac:dyDescent="0.2">
      <c r="A309" s="81"/>
      <c r="B309" s="75"/>
    </row>
    <row r="310" spans="1:2" x14ac:dyDescent="0.2">
      <c r="A310" s="81"/>
      <c r="B310" s="75"/>
    </row>
    <row r="311" spans="1:2" x14ac:dyDescent="0.2">
      <c r="A311" s="81"/>
      <c r="B311" s="75"/>
    </row>
    <row r="312" spans="1:2" x14ac:dyDescent="0.2">
      <c r="A312" s="81"/>
      <c r="B312" s="75"/>
    </row>
    <row r="313" spans="1:2" x14ac:dyDescent="0.2">
      <c r="A313" s="81"/>
      <c r="B313" s="75"/>
    </row>
    <row r="314" spans="1:2" x14ac:dyDescent="0.2">
      <c r="A314" s="81"/>
      <c r="B314" s="75"/>
    </row>
    <row r="315" spans="1:2" x14ac:dyDescent="0.2">
      <c r="A315" s="81"/>
      <c r="B315" s="75"/>
    </row>
    <row r="316" spans="1:2" x14ac:dyDescent="0.2">
      <c r="A316" s="81"/>
      <c r="B316" s="77"/>
    </row>
    <row r="317" spans="1:2" x14ac:dyDescent="0.2">
      <c r="A317" s="71" t="s">
        <v>108</v>
      </c>
      <c r="B317" s="72" t="s">
        <v>26</v>
      </c>
    </row>
    <row r="318" spans="1:2" ht="25.5" x14ac:dyDescent="0.2">
      <c r="A318" s="73"/>
      <c r="B318" s="79" t="s">
        <v>109</v>
      </c>
    </row>
    <row r="319" spans="1:2" x14ac:dyDescent="0.2">
      <c r="A319" s="73"/>
      <c r="B319" s="75"/>
    </row>
    <row r="320" spans="1:2" x14ac:dyDescent="0.2">
      <c r="A320" s="73"/>
      <c r="B320" s="75"/>
    </row>
    <row r="321" spans="1:2" x14ac:dyDescent="0.2">
      <c r="A321" s="73"/>
      <c r="B321" s="75"/>
    </row>
    <row r="322" spans="1:2" x14ac:dyDescent="0.2">
      <c r="A322" s="73"/>
      <c r="B322" s="75"/>
    </row>
    <row r="323" spans="1:2" x14ac:dyDescent="0.2">
      <c r="A323" s="73"/>
      <c r="B323" s="75"/>
    </row>
    <row r="324" spans="1:2" x14ac:dyDescent="0.2">
      <c r="A324" s="73"/>
      <c r="B324" s="75"/>
    </row>
    <row r="325" spans="1:2" x14ac:dyDescent="0.2">
      <c r="A325" s="73"/>
      <c r="B325" s="75"/>
    </row>
    <row r="326" spans="1:2" x14ac:dyDescent="0.2">
      <c r="A326" s="73"/>
      <c r="B326" s="75"/>
    </row>
    <row r="327" spans="1:2" x14ac:dyDescent="0.2">
      <c r="A327" s="73"/>
      <c r="B327" s="75"/>
    </row>
    <row r="328" spans="1:2" x14ac:dyDescent="0.2">
      <c r="A328" s="73"/>
      <c r="B328" s="75"/>
    </row>
    <row r="329" spans="1:2" x14ac:dyDescent="0.2">
      <c r="A329" s="73"/>
      <c r="B329" s="75"/>
    </row>
    <row r="330" spans="1:2" x14ac:dyDescent="0.2">
      <c r="A330" s="73"/>
      <c r="B330" s="75"/>
    </row>
    <row r="331" spans="1:2" x14ac:dyDescent="0.2">
      <c r="A331" s="73"/>
      <c r="B331" s="75"/>
    </row>
    <row r="332" spans="1:2" x14ac:dyDescent="0.2">
      <c r="A332" s="73"/>
      <c r="B332" s="75"/>
    </row>
    <row r="333" spans="1:2" x14ac:dyDescent="0.2">
      <c r="A333" s="76"/>
      <c r="B333" s="77"/>
    </row>
    <row r="334" spans="1:2" x14ac:dyDescent="0.2">
      <c r="A334" s="80" t="s">
        <v>110</v>
      </c>
      <c r="B334" s="72" t="s">
        <v>111</v>
      </c>
    </row>
    <row r="335" spans="1:2" x14ac:dyDescent="0.2">
      <c r="A335" s="81"/>
      <c r="B335" s="75"/>
    </row>
    <row r="336" spans="1:2" x14ac:dyDescent="0.2">
      <c r="A336" s="81"/>
      <c r="B336" s="75"/>
    </row>
    <row r="337" spans="1:2" x14ac:dyDescent="0.2">
      <c r="A337" s="81"/>
      <c r="B337" s="75"/>
    </row>
    <row r="338" spans="1:2" x14ac:dyDescent="0.2">
      <c r="A338" s="81"/>
      <c r="B338" s="75"/>
    </row>
    <row r="339" spans="1:2" x14ac:dyDescent="0.2">
      <c r="A339" s="81"/>
      <c r="B339" s="75"/>
    </row>
    <row r="340" spans="1:2" x14ac:dyDescent="0.2">
      <c r="A340" s="81"/>
      <c r="B340" s="75"/>
    </row>
    <row r="341" spans="1:2" x14ac:dyDescent="0.2">
      <c r="A341" s="81"/>
      <c r="B341" s="75"/>
    </row>
    <row r="342" spans="1:2" x14ac:dyDescent="0.2">
      <c r="A342" s="81"/>
      <c r="B342" s="75"/>
    </row>
    <row r="343" spans="1:2" x14ac:dyDescent="0.2">
      <c r="A343" s="81"/>
      <c r="B343" s="75"/>
    </row>
    <row r="344" spans="1:2" x14ac:dyDescent="0.2">
      <c r="A344" s="81"/>
      <c r="B344" s="75"/>
    </row>
    <row r="345" spans="1:2" x14ac:dyDescent="0.2">
      <c r="A345" s="81"/>
      <c r="B345" s="75"/>
    </row>
    <row r="346" spans="1:2" x14ac:dyDescent="0.2">
      <c r="A346" s="81"/>
      <c r="B346" s="77"/>
    </row>
    <row r="347" spans="1:2" x14ac:dyDescent="0.2">
      <c r="A347" s="71" t="s">
        <v>112</v>
      </c>
      <c r="B347" s="72" t="s">
        <v>114</v>
      </c>
    </row>
    <row r="348" spans="1:2" ht="25.5" x14ac:dyDescent="0.2">
      <c r="A348" s="73"/>
      <c r="B348" s="79" t="s">
        <v>113</v>
      </c>
    </row>
    <row r="349" spans="1:2" x14ac:dyDescent="0.2">
      <c r="A349" s="73"/>
      <c r="B349" s="75"/>
    </row>
    <row r="350" spans="1:2" x14ac:dyDescent="0.2">
      <c r="A350" s="73"/>
      <c r="B350" s="75"/>
    </row>
    <row r="351" spans="1:2" x14ac:dyDescent="0.2">
      <c r="A351" s="73"/>
      <c r="B351" s="75"/>
    </row>
    <row r="352" spans="1:2" x14ac:dyDescent="0.2">
      <c r="A352" s="73"/>
      <c r="B352" s="75"/>
    </row>
    <row r="353" spans="1:2" x14ac:dyDescent="0.2">
      <c r="A353" s="73"/>
      <c r="B353" s="75"/>
    </row>
    <row r="354" spans="1:2" x14ac:dyDescent="0.2">
      <c r="A354" s="73"/>
      <c r="B354" s="75"/>
    </row>
    <row r="355" spans="1:2" x14ac:dyDescent="0.2">
      <c r="A355" s="73"/>
      <c r="B355" s="75"/>
    </row>
    <row r="356" spans="1:2" x14ac:dyDescent="0.2">
      <c r="A356" s="73"/>
      <c r="B356" s="75"/>
    </row>
    <row r="357" spans="1:2" x14ac:dyDescent="0.2">
      <c r="A357" s="73"/>
      <c r="B357" s="75"/>
    </row>
    <row r="358" spans="1:2" x14ac:dyDescent="0.2">
      <c r="A358" s="73"/>
      <c r="B358" s="75"/>
    </row>
    <row r="359" spans="1:2" x14ac:dyDescent="0.2">
      <c r="A359" s="73"/>
      <c r="B359" s="75"/>
    </row>
    <row r="360" spans="1:2" x14ac:dyDescent="0.2">
      <c r="A360" s="73"/>
      <c r="B360" s="75"/>
    </row>
    <row r="361" spans="1:2" x14ac:dyDescent="0.2">
      <c r="A361" s="73"/>
      <c r="B361" s="75"/>
    </row>
    <row r="362" spans="1:2" x14ac:dyDescent="0.2">
      <c r="A362" s="73"/>
      <c r="B362" s="75"/>
    </row>
    <row r="363" spans="1:2" x14ac:dyDescent="0.2">
      <c r="A363" s="76"/>
      <c r="B363" s="77"/>
    </row>
    <row r="364" spans="1:2" x14ac:dyDescent="0.2">
      <c r="A364" s="80" t="s">
        <v>115</v>
      </c>
      <c r="B364" s="72" t="s">
        <v>116</v>
      </c>
    </row>
    <row r="365" spans="1:2" x14ac:dyDescent="0.2">
      <c r="A365" s="81"/>
      <c r="B365" s="75"/>
    </row>
    <row r="366" spans="1:2" x14ac:dyDescent="0.2">
      <c r="A366" s="81"/>
      <c r="B366" s="75"/>
    </row>
    <row r="367" spans="1:2" x14ac:dyDescent="0.2">
      <c r="A367" s="81"/>
      <c r="B367" s="75"/>
    </row>
    <row r="368" spans="1:2" x14ac:dyDescent="0.2">
      <c r="A368" s="81"/>
      <c r="B368" s="75"/>
    </row>
    <row r="369" spans="1:2" x14ac:dyDescent="0.2">
      <c r="A369" s="81"/>
      <c r="B369" s="75"/>
    </row>
    <row r="370" spans="1:2" x14ac:dyDescent="0.2">
      <c r="A370" s="81"/>
      <c r="B370" s="75"/>
    </row>
    <row r="371" spans="1:2" x14ac:dyDescent="0.2">
      <c r="A371" s="81"/>
      <c r="B371" s="75"/>
    </row>
    <row r="372" spans="1:2" x14ac:dyDescent="0.2">
      <c r="A372" s="81"/>
      <c r="B372" s="75"/>
    </row>
    <row r="373" spans="1:2" x14ac:dyDescent="0.2">
      <c r="A373" s="81"/>
      <c r="B373" s="77"/>
    </row>
    <row r="374" spans="1:2" x14ac:dyDescent="0.2">
      <c r="A374" s="71" t="s">
        <v>117</v>
      </c>
      <c r="B374" s="72" t="s">
        <v>119</v>
      </c>
    </row>
    <row r="375" spans="1:2" x14ac:dyDescent="0.2">
      <c r="A375" s="73"/>
      <c r="B375" s="75" t="s">
        <v>118</v>
      </c>
    </row>
    <row r="376" spans="1:2" x14ac:dyDescent="0.2">
      <c r="A376" s="73"/>
      <c r="B376" s="75"/>
    </row>
    <row r="377" spans="1:2" x14ac:dyDescent="0.2">
      <c r="A377" s="73"/>
      <c r="B377" s="75"/>
    </row>
    <row r="378" spans="1:2" x14ac:dyDescent="0.2">
      <c r="A378" s="73"/>
      <c r="B378" s="75"/>
    </row>
    <row r="379" spans="1:2" x14ac:dyDescent="0.2">
      <c r="A379" s="73"/>
      <c r="B379" s="75"/>
    </row>
    <row r="380" spans="1:2" x14ac:dyDescent="0.2">
      <c r="A380" s="73"/>
      <c r="B380" s="75"/>
    </row>
    <row r="381" spans="1:2" x14ac:dyDescent="0.2">
      <c r="A381" s="73"/>
      <c r="B381" s="75"/>
    </row>
    <row r="382" spans="1:2" x14ac:dyDescent="0.2">
      <c r="A382" s="73"/>
      <c r="B382" s="75"/>
    </row>
    <row r="383" spans="1:2" x14ac:dyDescent="0.2">
      <c r="A383" s="73"/>
      <c r="B383" s="75"/>
    </row>
    <row r="384" spans="1:2" x14ac:dyDescent="0.2">
      <c r="A384" s="73"/>
      <c r="B384" s="75"/>
    </row>
    <row r="385" spans="1:2" x14ac:dyDescent="0.2">
      <c r="A385" s="73"/>
      <c r="B385" s="75"/>
    </row>
    <row r="386" spans="1:2" x14ac:dyDescent="0.2">
      <c r="A386" s="73"/>
      <c r="B386" s="75"/>
    </row>
    <row r="387" spans="1:2" x14ac:dyDescent="0.2">
      <c r="A387" s="73"/>
      <c r="B387" s="75"/>
    </row>
    <row r="388" spans="1:2" x14ac:dyDescent="0.2">
      <c r="A388" s="73"/>
      <c r="B388" s="75"/>
    </row>
    <row r="389" spans="1:2" x14ac:dyDescent="0.2">
      <c r="A389" s="73"/>
      <c r="B389" s="75"/>
    </row>
    <row r="390" spans="1:2" x14ac:dyDescent="0.2">
      <c r="A390" s="73"/>
      <c r="B390" s="75"/>
    </row>
    <row r="391" spans="1:2" x14ac:dyDescent="0.2">
      <c r="A391" s="76"/>
      <c r="B391" s="77"/>
    </row>
    <row r="392" spans="1:2" x14ac:dyDescent="0.2">
      <c r="A392" s="80" t="s">
        <v>120</v>
      </c>
      <c r="B392" s="72" t="s">
        <v>128</v>
      </c>
    </row>
    <row r="393" spans="1:2" ht="25.5" x14ac:dyDescent="0.2">
      <c r="A393" s="81"/>
      <c r="B393" s="79" t="s">
        <v>121</v>
      </c>
    </row>
    <row r="394" spans="1:2" x14ac:dyDescent="0.2">
      <c r="A394" s="81"/>
      <c r="B394" s="79" t="s">
        <v>122</v>
      </c>
    </row>
    <row r="395" spans="1:2" x14ac:dyDescent="0.2">
      <c r="A395" s="81"/>
      <c r="B395" s="79" t="s">
        <v>123</v>
      </c>
    </row>
    <row r="396" spans="1:2" x14ac:dyDescent="0.2">
      <c r="A396" s="81"/>
      <c r="B396" s="79" t="s">
        <v>124</v>
      </c>
    </row>
    <row r="397" spans="1:2" ht="25.5" x14ac:dyDescent="0.2">
      <c r="A397" s="81"/>
      <c r="B397" s="79" t="s">
        <v>125</v>
      </c>
    </row>
    <row r="398" spans="1:2" x14ac:dyDescent="0.2">
      <c r="A398" s="81"/>
      <c r="B398" s="79" t="s">
        <v>126</v>
      </c>
    </row>
    <row r="399" spans="1:2" x14ac:dyDescent="0.2">
      <c r="A399" s="81"/>
      <c r="B399" s="79" t="s">
        <v>127</v>
      </c>
    </row>
    <row r="400" spans="1:2" x14ac:dyDescent="0.2">
      <c r="A400" s="81"/>
      <c r="B400" s="75"/>
    </row>
    <row r="401" spans="1:2" x14ac:dyDescent="0.2">
      <c r="A401" s="81"/>
      <c r="B401" s="75"/>
    </row>
    <row r="402" spans="1:2" x14ac:dyDescent="0.2">
      <c r="A402" s="81"/>
      <c r="B402" s="75"/>
    </row>
    <row r="403" spans="1:2" x14ac:dyDescent="0.2">
      <c r="A403" s="81"/>
      <c r="B403" s="75"/>
    </row>
    <row r="404" spans="1:2" x14ac:dyDescent="0.2">
      <c r="A404" s="81"/>
      <c r="B404" s="75"/>
    </row>
    <row r="405" spans="1:2" x14ac:dyDescent="0.2">
      <c r="A405" s="81"/>
      <c r="B405" s="75"/>
    </row>
    <row r="406" spans="1:2" x14ac:dyDescent="0.2">
      <c r="A406" s="81"/>
      <c r="B406" s="75"/>
    </row>
    <row r="407" spans="1:2" x14ac:dyDescent="0.2">
      <c r="A407" s="81"/>
      <c r="B407" s="75"/>
    </row>
    <row r="408" spans="1:2" x14ac:dyDescent="0.2">
      <c r="A408" s="81"/>
      <c r="B408" s="75"/>
    </row>
    <row r="409" spans="1:2" x14ac:dyDescent="0.2">
      <c r="A409" s="81"/>
      <c r="B409" s="75"/>
    </row>
    <row r="410" spans="1:2" x14ac:dyDescent="0.2">
      <c r="A410" s="81"/>
      <c r="B410" s="75"/>
    </row>
    <row r="411" spans="1:2" x14ac:dyDescent="0.2">
      <c r="A411" s="81"/>
      <c r="B411" s="75"/>
    </row>
    <row r="412" spans="1:2" x14ac:dyDescent="0.2">
      <c r="A412" s="81"/>
      <c r="B412" s="75"/>
    </row>
    <row r="413" spans="1:2" x14ac:dyDescent="0.2">
      <c r="A413" s="81"/>
      <c r="B413" s="77"/>
    </row>
    <row r="414" spans="1:2" x14ac:dyDescent="0.2">
      <c r="A414" s="71" t="s">
        <v>129</v>
      </c>
      <c r="B414" s="72" t="s">
        <v>131</v>
      </c>
    </row>
    <row r="415" spans="1:2" x14ac:dyDescent="0.2">
      <c r="A415" s="73"/>
      <c r="B415" s="75" t="s">
        <v>130</v>
      </c>
    </row>
    <row r="416" spans="1:2" x14ac:dyDescent="0.2">
      <c r="A416" s="73"/>
      <c r="B416" s="75"/>
    </row>
    <row r="417" spans="1:2" x14ac:dyDescent="0.2">
      <c r="A417" s="73"/>
      <c r="B417" s="75"/>
    </row>
    <row r="418" spans="1:2" x14ac:dyDescent="0.2">
      <c r="A418" s="73"/>
      <c r="B418" s="75"/>
    </row>
    <row r="419" spans="1:2" x14ac:dyDescent="0.2">
      <c r="A419" s="73"/>
      <c r="B419" s="75"/>
    </row>
    <row r="420" spans="1:2" x14ac:dyDescent="0.2">
      <c r="A420" s="73"/>
      <c r="B420" s="75"/>
    </row>
    <row r="421" spans="1:2" x14ac:dyDescent="0.2">
      <c r="A421" s="73"/>
      <c r="B421" s="75"/>
    </row>
    <row r="422" spans="1:2" x14ac:dyDescent="0.2">
      <c r="A422" s="73"/>
      <c r="B422" s="75"/>
    </row>
    <row r="423" spans="1:2" x14ac:dyDescent="0.2">
      <c r="A423" s="73"/>
      <c r="B423" s="75"/>
    </row>
    <row r="424" spans="1:2" x14ac:dyDescent="0.2">
      <c r="A424" s="73"/>
      <c r="B424" s="75"/>
    </row>
    <row r="425" spans="1:2" x14ac:dyDescent="0.2">
      <c r="A425" s="73"/>
      <c r="B425" s="75"/>
    </row>
    <row r="426" spans="1:2" x14ac:dyDescent="0.2">
      <c r="A426" s="73"/>
      <c r="B426" s="75"/>
    </row>
    <row r="427" spans="1:2" x14ac:dyDescent="0.2">
      <c r="A427" s="73"/>
      <c r="B427" s="75"/>
    </row>
    <row r="428" spans="1:2" x14ac:dyDescent="0.2">
      <c r="A428" s="73"/>
      <c r="B428" s="75"/>
    </row>
    <row r="429" spans="1:2" ht="13.5" thickBot="1" x14ac:dyDescent="0.25">
      <c r="A429" s="84"/>
      <c r="B429" s="85"/>
    </row>
    <row r="431" spans="1:2" x14ac:dyDescent="0.2">
      <c r="A431" s="63"/>
    </row>
    <row r="432" spans="1:2" ht="22.5" x14ac:dyDescent="0.2">
      <c r="B432" s="100" t="s">
        <v>144</v>
      </c>
    </row>
    <row r="433" spans="2:2" x14ac:dyDescent="0.2">
      <c r="B433" s="100"/>
    </row>
  </sheetData>
  <mergeCells count="2">
    <mergeCell ref="B66:B67"/>
    <mergeCell ref="B83:B84"/>
  </mergeCells>
  <printOptions horizontalCentered="1"/>
  <pageMargins left="0.51181102362204722" right="0.70866141732283472" top="0.39370078740157483" bottom="0.39370078740157483" header="0.31496062992125984" footer="0.31496062992125984"/>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3"/>
  <sheetViews>
    <sheetView showGridLines="0" topLeftCell="A7" zoomScaleNormal="100" workbookViewId="0">
      <selection activeCell="B20" sqref="B20"/>
    </sheetView>
  </sheetViews>
  <sheetFormatPr defaultRowHeight="12.75" x14ac:dyDescent="0.2"/>
  <cols>
    <col min="1" max="1" width="5.85546875" style="5" customWidth="1"/>
    <col min="2" max="2" width="55.7109375" style="5" customWidth="1"/>
    <col min="3" max="3" width="5.140625" style="5" customWidth="1"/>
    <col min="4" max="7" width="15.7109375" style="6" customWidth="1"/>
    <col min="8" max="8" width="5" style="5" customWidth="1"/>
    <col min="9" max="16384" width="9.140625" style="5"/>
  </cols>
  <sheetData>
    <row r="1" spans="1:11" ht="12.75" customHeight="1" thickBot="1" x14ac:dyDescent="0.25">
      <c r="A1" s="4"/>
    </row>
    <row r="2" spans="1:11" ht="26.25" thickBot="1" x14ac:dyDescent="0.25">
      <c r="A2" s="7" t="s">
        <v>0</v>
      </c>
      <c r="B2" s="8" t="s">
        <v>1</v>
      </c>
      <c r="C2" s="8" t="s">
        <v>2</v>
      </c>
      <c r="D2" s="9" t="s">
        <v>3</v>
      </c>
      <c r="E2" s="9" t="s">
        <v>4</v>
      </c>
      <c r="F2" s="9" t="s">
        <v>5</v>
      </c>
      <c r="G2" s="10" t="s">
        <v>6</v>
      </c>
      <c r="I2" s="11"/>
      <c r="J2" s="11"/>
      <c r="K2" s="11"/>
    </row>
    <row r="3" spans="1:11" x14ac:dyDescent="0.2">
      <c r="A3" s="12"/>
      <c r="B3" s="13" t="s">
        <v>28</v>
      </c>
      <c r="C3" s="14"/>
      <c r="D3" s="31"/>
      <c r="E3" s="31"/>
      <c r="F3" s="31"/>
      <c r="G3" s="32"/>
    </row>
    <row r="4" spans="1:11" ht="195" x14ac:dyDescent="0.2">
      <c r="A4" s="86">
        <v>1</v>
      </c>
      <c r="B4" s="33" t="s">
        <v>45</v>
      </c>
      <c r="C4" s="19">
        <v>12</v>
      </c>
      <c r="D4" s="53"/>
      <c r="E4" s="20">
        <f>D4*1.21</f>
        <v>0</v>
      </c>
      <c r="F4" s="20">
        <f>C4*D4</f>
        <v>0</v>
      </c>
      <c r="G4" s="21">
        <f t="shared" ref="G4:G9" si="0">F4*1.21</f>
        <v>0</v>
      </c>
    </row>
    <row r="5" spans="1:11" ht="165" x14ac:dyDescent="0.2">
      <c r="A5" s="86">
        <v>2</v>
      </c>
      <c r="B5" s="33" t="s">
        <v>46</v>
      </c>
      <c r="C5" s="19">
        <v>1</v>
      </c>
      <c r="D5" s="53"/>
      <c r="E5" s="20">
        <f>D5*1.21</f>
        <v>0</v>
      </c>
      <c r="F5" s="20">
        <f>C5*D5</f>
        <v>0</v>
      </c>
      <c r="G5" s="21">
        <f t="shared" si="0"/>
        <v>0</v>
      </c>
    </row>
    <row r="6" spans="1:11" ht="135" x14ac:dyDescent="0.2">
      <c r="A6" s="86">
        <v>3</v>
      </c>
      <c r="B6" s="33" t="s">
        <v>47</v>
      </c>
      <c r="C6" s="19">
        <v>5</v>
      </c>
      <c r="D6" s="53"/>
      <c r="E6" s="20">
        <f>D6*1.21</f>
        <v>0</v>
      </c>
      <c r="F6" s="20">
        <f>C6*D6</f>
        <v>0</v>
      </c>
      <c r="G6" s="21">
        <f t="shared" si="0"/>
        <v>0</v>
      </c>
    </row>
    <row r="7" spans="1:11" ht="180" x14ac:dyDescent="0.2">
      <c r="A7" s="86">
        <v>4</v>
      </c>
      <c r="B7" s="33" t="s">
        <v>135</v>
      </c>
      <c r="C7" s="19">
        <v>13</v>
      </c>
      <c r="D7" s="53"/>
      <c r="E7" s="20">
        <f>D7*1.21</f>
        <v>0</v>
      </c>
      <c r="F7" s="20">
        <f>C7*D7</f>
        <v>0</v>
      </c>
      <c r="G7" s="21">
        <f t="shared" si="0"/>
        <v>0</v>
      </c>
    </row>
    <row r="8" spans="1:11" ht="15.75" thickBot="1" x14ac:dyDescent="0.25">
      <c r="A8" s="22">
        <v>5</v>
      </c>
      <c r="B8" s="23" t="s">
        <v>29</v>
      </c>
      <c r="C8" s="24">
        <v>13</v>
      </c>
      <c r="D8" s="54"/>
      <c r="E8" s="25">
        <f>D8*1.21</f>
        <v>0</v>
      </c>
      <c r="F8" s="25">
        <f>C8*D8</f>
        <v>0</v>
      </c>
      <c r="G8" s="26">
        <f t="shared" si="0"/>
        <v>0</v>
      </c>
    </row>
    <row r="9" spans="1:11" ht="15.75" x14ac:dyDescent="0.25">
      <c r="B9" s="27" t="s">
        <v>27</v>
      </c>
      <c r="C9" s="28"/>
      <c r="D9" s="29"/>
      <c r="E9" s="29"/>
      <c r="F9" s="30">
        <f>SUM(F3:F8)</f>
        <v>0</v>
      </c>
      <c r="G9" s="30">
        <f t="shared" si="0"/>
        <v>0</v>
      </c>
    </row>
    <row r="13" spans="1:11" ht="24" customHeight="1" x14ac:dyDescent="0.2">
      <c r="B13" s="111" t="s">
        <v>144</v>
      </c>
      <c r="C13" s="111"/>
      <c r="D13" s="111"/>
      <c r="E13" s="111"/>
      <c r="F13" s="111"/>
      <c r="G13" s="111"/>
    </row>
  </sheetData>
  <sheetProtection selectLockedCells="1"/>
  <mergeCells count="1">
    <mergeCell ref="B13:G13"/>
  </mergeCells>
  <printOptions horizontalCentered="1"/>
  <pageMargins left="0.78740157480314965" right="0.78740157480314965" top="0.59055118110236227" bottom="0.98425196850393704" header="0.51181102362204722" footer="0.51181102362204722"/>
  <pageSetup paperSize="9" scale="67" firstPageNumber="8" orientation="portrait" useFirstPageNumber="1" verticalDpi="300" r:id="rId1"/>
  <headerFooter scaleWithDoc="0" alignWithMargins="0">
    <oddFooter>&amp;RStrana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1F63A-0F7D-4505-92DE-28EB1DE8DF7D}">
  <dimension ref="A1:F35"/>
  <sheetViews>
    <sheetView topLeftCell="A28" workbookViewId="0">
      <selection activeCell="K51" sqref="K51"/>
    </sheetView>
  </sheetViews>
  <sheetFormatPr defaultRowHeight="12.75" x14ac:dyDescent="0.2"/>
  <cols>
    <col min="1" max="1" width="6" customWidth="1"/>
  </cols>
  <sheetData>
    <row r="1" spans="1:6" x14ac:dyDescent="0.2">
      <c r="A1" s="64" t="s">
        <v>136</v>
      </c>
    </row>
    <row r="3" spans="1:6" x14ac:dyDescent="0.2">
      <c r="A3" s="68" t="s">
        <v>134</v>
      </c>
      <c r="B3" s="96"/>
      <c r="C3" s="97"/>
      <c r="D3" s="97"/>
      <c r="E3" s="97"/>
      <c r="F3" s="98"/>
    </row>
    <row r="4" spans="1:6" x14ac:dyDescent="0.2">
      <c r="A4" s="65" t="s">
        <v>65</v>
      </c>
      <c r="B4" s="87" t="s">
        <v>78</v>
      </c>
      <c r="C4" s="88"/>
      <c r="D4" s="88"/>
      <c r="E4" s="88"/>
      <c r="F4" s="89"/>
    </row>
    <row r="5" spans="1:6" x14ac:dyDescent="0.2">
      <c r="A5" s="66"/>
      <c r="B5" s="90"/>
      <c r="C5" s="91"/>
      <c r="D5" s="91"/>
      <c r="E5" s="91"/>
      <c r="F5" s="92"/>
    </row>
    <row r="6" spans="1:6" x14ac:dyDescent="0.2">
      <c r="A6" s="66"/>
      <c r="B6" s="90"/>
      <c r="C6" s="91"/>
      <c r="D6" s="91"/>
      <c r="E6" s="91"/>
      <c r="F6" s="92"/>
    </row>
    <row r="7" spans="1:6" x14ac:dyDescent="0.2">
      <c r="A7" s="66"/>
      <c r="B7" s="90"/>
      <c r="C7" s="91"/>
      <c r="D7" s="91"/>
      <c r="E7" s="91"/>
      <c r="F7" s="92"/>
    </row>
    <row r="8" spans="1:6" x14ac:dyDescent="0.2">
      <c r="A8" s="66"/>
      <c r="B8" s="90"/>
      <c r="C8" s="91"/>
      <c r="D8" s="91"/>
      <c r="E8" s="91"/>
      <c r="F8" s="92"/>
    </row>
    <row r="9" spans="1:6" x14ac:dyDescent="0.2">
      <c r="A9" s="66"/>
      <c r="B9" s="90"/>
      <c r="C9" s="91"/>
      <c r="D9" s="91"/>
      <c r="E9" s="91"/>
      <c r="F9" s="92"/>
    </row>
    <row r="10" spans="1:6" x14ac:dyDescent="0.2">
      <c r="A10" s="66"/>
      <c r="B10" s="90"/>
      <c r="C10" s="91"/>
      <c r="D10" s="91"/>
      <c r="E10" s="91"/>
      <c r="F10" s="92"/>
    </row>
    <row r="11" spans="1:6" x14ac:dyDescent="0.2">
      <c r="A11" s="66"/>
      <c r="B11" s="90"/>
      <c r="C11" s="91"/>
      <c r="D11" s="91"/>
      <c r="E11" s="91"/>
      <c r="F11" s="92"/>
    </row>
    <row r="12" spans="1:6" x14ac:dyDescent="0.2">
      <c r="A12" s="66"/>
      <c r="B12" s="90"/>
      <c r="C12" s="91"/>
      <c r="D12" s="91"/>
      <c r="E12" s="91"/>
      <c r="F12" s="92"/>
    </row>
    <row r="13" spans="1:6" x14ac:dyDescent="0.2">
      <c r="A13" s="66"/>
      <c r="B13" s="90"/>
      <c r="C13" s="91"/>
      <c r="D13" s="91"/>
      <c r="E13" s="91"/>
      <c r="F13" s="92"/>
    </row>
    <row r="14" spans="1:6" x14ac:dyDescent="0.2">
      <c r="A14" s="66"/>
      <c r="B14" s="90"/>
      <c r="C14" s="91"/>
      <c r="D14" s="91"/>
      <c r="E14" s="91"/>
      <c r="F14" s="92"/>
    </row>
    <row r="15" spans="1:6" x14ac:dyDescent="0.2">
      <c r="A15" s="66"/>
      <c r="B15" s="90"/>
      <c r="C15" s="91"/>
      <c r="D15" s="91"/>
      <c r="E15" s="91"/>
      <c r="F15" s="92"/>
    </row>
    <row r="16" spans="1:6" x14ac:dyDescent="0.2">
      <c r="A16" s="66"/>
      <c r="B16" s="90"/>
      <c r="C16" s="91"/>
      <c r="D16" s="91"/>
      <c r="E16" s="91"/>
      <c r="F16" s="92"/>
    </row>
    <row r="17" spans="1:6" x14ac:dyDescent="0.2">
      <c r="A17" s="66"/>
      <c r="B17" s="90"/>
      <c r="C17" s="91"/>
      <c r="D17" s="91"/>
      <c r="E17" s="91"/>
      <c r="F17" s="92"/>
    </row>
    <row r="18" spans="1:6" x14ac:dyDescent="0.2">
      <c r="A18" s="66"/>
      <c r="B18" s="90"/>
      <c r="C18" s="91"/>
      <c r="D18" s="91"/>
      <c r="E18" s="91"/>
      <c r="F18" s="92"/>
    </row>
    <row r="19" spans="1:6" x14ac:dyDescent="0.2">
      <c r="A19" s="67"/>
      <c r="B19" s="93"/>
      <c r="C19" s="94"/>
      <c r="D19" s="94"/>
      <c r="E19" s="94"/>
      <c r="F19" s="95"/>
    </row>
    <row r="20" spans="1:6" x14ac:dyDescent="0.2">
      <c r="A20" s="65" t="s">
        <v>72</v>
      </c>
      <c r="B20" s="87" t="s">
        <v>79</v>
      </c>
      <c r="C20" s="88"/>
      <c r="D20" s="88"/>
      <c r="E20" s="88"/>
      <c r="F20" s="89"/>
    </row>
    <row r="21" spans="1:6" x14ac:dyDescent="0.2">
      <c r="A21" s="66"/>
      <c r="B21" s="90"/>
      <c r="C21" s="91"/>
      <c r="D21" s="91"/>
      <c r="E21" s="91"/>
      <c r="F21" s="92"/>
    </row>
    <row r="22" spans="1:6" x14ac:dyDescent="0.2">
      <c r="A22" s="66"/>
      <c r="B22" s="90"/>
      <c r="C22" s="91"/>
      <c r="D22" s="91"/>
      <c r="E22" s="91"/>
      <c r="F22" s="92"/>
    </row>
    <row r="23" spans="1:6" x14ac:dyDescent="0.2">
      <c r="A23" s="66"/>
      <c r="B23" s="90"/>
      <c r="C23" s="91"/>
      <c r="D23" s="91"/>
      <c r="E23" s="91"/>
      <c r="F23" s="92"/>
    </row>
    <row r="24" spans="1:6" x14ac:dyDescent="0.2">
      <c r="A24" s="66"/>
      <c r="B24" s="90"/>
      <c r="C24" s="91"/>
      <c r="D24" s="91"/>
      <c r="E24" s="91"/>
      <c r="F24" s="92"/>
    </row>
    <row r="25" spans="1:6" x14ac:dyDescent="0.2">
      <c r="A25" s="66"/>
      <c r="B25" s="90"/>
      <c r="C25" s="91"/>
      <c r="D25" s="91"/>
      <c r="E25" s="91"/>
      <c r="F25" s="92"/>
    </row>
    <row r="26" spans="1:6" x14ac:dyDescent="0.2">
      <c r="A26" s="66"/>
      <c r="B26" s="90"/>
      <c r="C26" s="91"/>
      <c r="D26" s="91"/>
      <c r="E26" s="91"/>
      <c r="F26" s="92"/>
    </row>
    <row r="27" spans="1:6" x14ac:dyDescent="0.2">
      <c r="A27" s="66"/>
      <c r="B27" s="90"/>
      <c r="C27" s="91"/>
      <c r="D27" s="91"/>
      <c r="E27" s="91"/>
      <c r="F27" s="92"/>
    </row>
    <row r="28" spans="1:6" x14ac:dyDescent="0.2">
      <c r="A28" s="66"/>
      <c r="B28" s="90"/>
      <c r="C28" s="91"/>
      <c r="D28" s="91"/>
      <c r="E28" s="91"/>
      <c r="F28" s="92"/>
    </row>
    <row r="29" spans="1:6" x14ac:dyDescent="0.2">
      <c r="A29" s="66"/>
      <c r="B29" s="90"/>
      <c r="C29" s="91"/>
      <c r="D29" s="91"/>
      <c r="E29" s="91"/>
      <c r="F29" s="92"/>
    </row>
    <row r="30" spans="1:6" x14ac:dyDescent="0.2">
      <c r="A30" s="66"/>
      <c r="B30" s="90"/>
      <c r="C30" s="91"/>
      <c r="D30" s="91"/>
      <c r="E30" s="91"/>
      <c r="F30" s="92"/>
    </row>
    <row r="31" spans="1:6" x14ac:dyDescent="0.2">
      <c r="A31" s="66"/>
      <c r="B31" s="90"/>
      <c r="C31" s="91"/>
      <c r="D31" s="91"/>
      <c r="E31" s="91"/>
      <c r="F31" s="92"/>
    </row>
    <row r="32" spans="1:6" x14ac:dyDescent="0.2">
      <c r="A32" s="67"/>
      <c r="B32" s="93"/>
      <c r="C32" s="94"/>
      <c r="D32" s="94"/>
      <c r="E32" s="94"/>
      <c r="F32" s="95"/>
    </row>
    <row r="35" spans="1:6" ht="35.25" customHeight="1" x14ac:dyDescent="0.2">
      <c r="A35" s="111" t="s">
        <v>144</v>
      </c>
      <c r="B35" s="111"/>
      <c r="C35" s="111"/>
      <c r="D35" s="111"/>
      <c r="E35" s="111"/>
      <c r="F35" s="111"/>
    </row>
  </sheetData>
  <mergeCells count="1">
    <mergeCell ref="A35:F35"/>
  </mergeCell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showGridLines="0" topLeftCell="A21" zoomScale="93" zoomScaleNormal="93" workbookViewId="0">
      <selection activeCell="C35" sqref="C35"/>
    </sheetView>
  </sheetViews>
  <sheetFormatPr defaultRowHeight="12.75" x14ac:dyDescent="0.2"/>
  <cols>
    <col min="1" max="1" width="5.85546875" style="5" customWidth="1"/>
    <col min="2" max="2" width="86.7109375" style="5" customWidth="1"/>
    <col min="3" max="3" width="5.140625" style="5" customWidth="1"/>
    <col min="4" max="5" width="15.7109375" style="6" customWidth="1"/>
    <col min="6" max="7" width="18.7109375" style="6" customWidth="1"/>
    <col min="8" max="8" width="5" style="5" customWidth="1"/>
    <col min="9" max="16384" width="9.140625" style="5"/>
  </cols>
  <sheetData>
    <row r="1" spans="1:11" ht="12.75" customHeight="1" thickBot="1" x14ac:dyDescent="0.25">
      <c r="A1" s="4"/>
    </row>
    <row r="2" spans="1:11" ht="26.25" thickBot="1" x14ac:dyDescent="0.25">
      <c r="A2" s="7" t="s">
        <v>0</v>
      </c>
      <c r="B2" s="8" t="s">
        <v>1</v>
      </c>
      <c r="C2" s="8" t="s">
        <v>2</v>
      </c>
      <c r="D2" s="9" t="s">
        <v>3</v>
      </c>
      <c r="E2" s="9" t="s">
        <v>4</v>
      </c>
      <c r="F2" s="9" t="s">
        <v>5</v>
      </c>
      <c r="G2" s="10" t="s">
        <v>6</v>
      </c>
      <c r="I2" s="11"/>
      <c r="J2" s="11"/>
      <c r="K2" s="11"/>
    </row>
    <row r="3" spans="1:11" x14ac:dyDescent="0.2">
      <c r="A3" s="12"/>
      <c r="B3" s="13" t="s">
        <v>30</v>
      </c>
      <c r="C3" s="14"/>
      <c r="D3" s="31"/>
      <c r="E3" s="31"/>
      <c r="F3" s="31"/>
      <c r="G3" s="32"/>
    </row>
    <row r="4" spans="1:11" ht="138.75" customHeight="1" x14ac:dyDescent="0.2">
      <c r="A4" s="99">
        <v>1</v>
      </c>
      <c r="B4" s="33" t="s">
        <v>142</v>
      </c>
      <c r="C4" s="19">
        <v>16</v>
      </c>
      <c r="D4" s="53"/>
      <c r="E4" s="20">
        <f>D4*1.21</f>
        <v>0</v>
      </c>
      <c r="F4" s="20">
        <f>C4*D4</f>
        <v>0</v>
      </c>
      <c r="G4" s="21">
        <f>F4*1.21</f>
        <v>0</v>
      </c>
    </row>
    <row r="5" spans="1:11" ht="155.25" customHeight="1" x14ac:dyDescent="0.2">
      <c r="A5" s="99">
        <v>2</v>
      </c>
      <c r="B5" s="33" t="s">
        <v>137</v>
      </c>
      <c r="C5" s="19">
        <v>1</v>
      </c>
      <c r="D5" s="53"/>
      <c r="E5" s="20">
        <f t="shared" ref="E5:E21" si="0">D5*1.21</f>
        <v>0</v>
      </c>
      <c r="F5" s="20">
        <f t="shared" ref="F5:F21" si="1">C5*D5</f>
        <v>0</v>
      </c>
      <c r="G5" s="21">
        <f t="shared" ref="G5:G21" si="2">F5*1.21</f>
        <v>0</v>
      </c>
    </row>
    <row r="6" spans="1:11" ht="168.75" customHeight="1" x14ac:dyDescent="0.2">
      <c r="A6" s="99">
        <v>3</v>
      </c>
      <c r="B6" s="33" t="s">
        <v>143</v>
      </c>
      <c r="C6" s="19">
        <v>1</v>
      </c>
      <c r="D6" s="53"/>
      <c r="E6" s="20">
        <f t="shared" si="0"/>
        <v>0</v>
      </c>
      <c r="F6" s="20">
        <f t="shared" si="1"/>
        <v>0</v>
      </c>
      <c r="G6" s="21">
        <f t="shared" si="2"/>
        <v>0</v>
      </c>
    </row>
    <row r="7" spans="1:11" ht="122.25" customHeight="1" x14ac:dyDescent="0.2">
      <c r="A7" s="99">
        <v>4</v>
      </c>
      <c r="B7" s="33" t="s">
        <v>138</v>
      </c>
      <c r="C7" s="19">
        <v>1</v>
      </c>
      <c r="D7" s="53"/>
      <c r="E7" s="20">
        <f t="shared" si="0"/>
        <v>0</v>
      </c>
      <c r="F7" s="20">
        <f t="shared" si="1"/>
        <v>0</v>
      </c>
      <c r="G7" s="21">
        <f t="shared" si="2"/>
        <v>0</v>
      </c>
    </row>
    <row r="8" spans="1:11" ht="60" customHeight="1" x14ac:dyDescent="0.2">
      <c r="A8" s="99">
        <v>5</v>
      </c>
      <c r="B8" s="33" t="s">
        <v>61</v>
      </c>
      <c r="C8" s="19">
        <v>13</v>
      </c>
      <c r="D8" s="53"/>
      <c r="E8" s="20">
        <f t="shared" si="0"/>
        <v>0</v>
      </c>
      <c r="F8" s="20">
        <f t="shared" si="1"/>
        <v>0</v>
      </c>
      <c r="G8" s="21">
        <f t="shared" si="2"/>
        <v>0</v>
      </c>
    </row>
    <row r="9" spans="1:11" ht="388.5" x14ac:dyDescent="0.2">
      <c r="A9" s="99">
        <v>6</v>
      </c>
      <c r="B9" s="40" t="s">
        <v>51</v>
      </c>
      <c r="C9" s="19">
        <v>1</v>
      </c>
      <c r="D9" s="53"/>
      <c r="E9" s="20">
        <f t="shared" si="0"/>
        <v>0</v>
      </c>
      <c r="F9" s="20">
        <f t="shared" si="1"/>
        <v>0</v>
      </c>
      <c r="G9" s="21">
        <f t="shared" si="2"/>
        <v>0</v>
      </c>
    </row>
    <row r="10" spans="1:11" ht="210" x14ac:dyDescent="0.2">
      <c r="A10" s="99">
        <v>7</v>
      </c>
      <c r="B10" s="33" t="s">
        <v>48</v>
      </c>
      <c r="C10" s="19">
        <v>1</v>
      </c>
      <c r="D10" s="53"/>
      <c r="E10" s="20">
        <f t="shared" si="0"/>
        <v>0</v>
      </c>
      <c r="F10" s="20">
        <f t="shared" si="1"/>
        <v>0</v>
      </c>
      <c r="G10" s="21">
        <f t="shared" si="2"/>
        <v>0</v>
      </c>
    </row>
    <row r="11" spans="1:11" ht="135" x14ac:dyDescent="0.2">
      <c r="A11" s="99">
        <v>8</v>
      </c>
      <c r="B11" s="33" t="s">
        <v>49</v>
      </c>
      <c r="C11" s="19">
        <v>1</v>
      </c>
      <c r="D11" s="53"/>
      <c r="E11" s="20">
        <f t="shared" si="0"/>
        <v>0</v>
      </c>
      <c r="F11" s="20">
        <f t="shared" si="1"/>
        <v>0</v>
      </c>
      <c r="G11" s="21">
        <f t="shared" si="2"/>
        <v>0</v>
      </c>
    </row>
    <row r="12" spans="1:11" ht="135" x14ac:dyDescent="0.2">
      <c r="A12" s="99">
        <v>9</v>
      </c>
      <c r="B12" s="33" t="s">
        <v>50</v>
      </c>
      <c r="C12" s="19">
        <v>1</v>
      </c>
      <c r="D12" s="53"/>
      <c r="E12" s="20">
        <f t="shared" si="0"/>
        <v>0</v>
      </c>
      <c r="F12" s="20">
        <f t="shared" si="1"/>
        <v>0</v>
      </c>
      <c r="G12" s="21">
        <f t="shared" si="2"/>
        <v>0</v>
      </c>
    </row>
    <row r="13" spans="1:11" ht="15" x14ac:dyDescent="0.2">
      <c r="A13" s="99">
        <v>10</v>
      </c>
      <c r="B13" s="18" t="s">
        <v>31</v>
      </c>
      <c r="C13" s="19">
        <v>1</v>
      </c>
      <c r="D13" s="53"/>
      <c r="E13" s="20">
        <f t="shared" si="0"/>
        <v>0</v>
      </c>
      <c r="F13" s="20">
        <f t="shared" si="1"/>
        <v>0</v>
      </c>
      <c r="G13" s="21">
        <f t="shared" si="2"/>
        <v>0</v>
      </c>
    </row>
    <row r="14" spans="1:11" ht="75" customHeight="1" x14ac:dyDescent="0.2">
      <c r="A14" s="99">
        <v>11</v>
      </c>
      <c r="B14" s="61" t="s">
        <v>62</v>
      </c>
      <c r="C14" s="19">
        <v>1</v>
      </c>
      <c r="D14" s="53"/>
      <c r="E14" s="20">
        <f t="shared" si="0"/>
        <v>0</v>
      </c>
      <c r="F14" s="20">
        <f t="shared" si="1"/>
        <v>0</v>
      </c>
      <c r="G14" s="21">
        <f t="shared" si="2"/>
        <v>0</v>
      </c>
    </row>
    <row r="15" spans="1:11" ht="37.5" customHeight="1" x14ac:dyDescent="0.2">
      <c r="A15" s="99">
        <v>12</v>
      </c>
      <c r="B15" s="61" t="s">
        <v>63</v>
      </c>
      <c r="C15" s="19">
        <v>1</v>
      </c>
      <c r="D15" s="53"/>
      <c r="E15" s="20">
        <f t="shared" si="0"/>
        <v>0</v>
      </c>
      <c r="F15" s="20">
        <f t="shared" si="1"/>
        <v>0</v>
      </c>
      <c r="G15" s="21">
        <f t="shared" si="2"/>
        <v>0</v>
      </c>
    </row>
    <row r="16" spans="1:11" ht="45" customHeight="1" x14ac:dyDescent="0.2">
      <c r="A16" s="99">
        <v>13</v>
      </c>
      <c r="B16" s="61" t="s">
        <v>139</v>
      </c>
      <c r="C16" s="19">
        <v>1</v>
      </c>
      <c r="D16" s="53"/>
      <c r="E16" s="20">
        <f t="shared" si="0"/>
        <v>0</v>
      </c>
      <c r="F16" s="20">
        <f t="shared" si="1"/>
        <v>0</v>
      </c>
      <c r="G16" s="21">
        <f t="shared" si="2"/>
        <v>0</v>
      </c>
    </row>
    <row r="17" spans="1:7" ht="52.5" customHeight="1" x14ac:dyDescent="0.2">
      <c r="A17" s="99">
        <v>14</v>
      </c>
      <c r="B17" s="61" t="s">
        <v>140</v>
      </c>
      <c r="C17" s="62">
        <v>1</v>
      </c>
      <c r="D17" s="53"/>
      <c r="E17" s="20">
        <f t="shared" si="0"/>
        <v>0</v>
      </c>
      <c r="F17" s="20">
        <f t="shared" si="1"/>
        <v>0</v>
      </c>
      <c r="G17" s="21">
        <f t="shared" si="2"/>
        <v>0</v>
      </c>
    </row>
    <row r="18" spans="1:7" ht="48.75" customHeight="1" x14ac:dyDescent="0.2">
      <c r="A18" s="99">
        <v>15</v>
      </c>
      <c r="B18" s="61" t="s">
        <v>141</v>
      </c>
      <c r="C18" s="19">
        <v>1</v>
      </c>
      <c r="D18" s="53"/>
      <c r="E18" s="20">
        <f t="shared" si="0"/>
        <v>0</v>
      </c>
      <c r="F18" s="20">
        <f t="shared" si="1"/>
        <v>0</v>
      </c>
      <c r="G18" s="21">
        <f t="shared" si="2"/>
        <v>0</v>
      </c>
    </row>
    <row r="19" spans="1:7" ht="15.75" customHeight="1" x14ac:dyDescent="0.2">
      <c r="A19" s="99">
        <v>16</v>
      </c>
      <c r="B19" s="18" t="s">
        <v>32</v>
      </c>
      <c r="C19" s="19">
        <v>1</v>
      </c>
      <c r="D19" s="53"/>
      <c r="E19" s="20">
        <f t="shared" si="0"/>
        <v>0</v>
      </c>
      <c r="F19" s="20">
        <f t="shared" si="1"/>
        <v>0</v>
      </c>
      <c r="G19" s="21">
        <f t="shared" si="2"/>
        <v>0</v>
      </c>
    </row>
    <row r="20" spans="1:7" ht="409.5" x14ac:dyDescent="0.2">
      <c r="A20" s="99">
        <v>17</v>
      </c>
      <c r="B20" s="38" t="s">
        <v>52</v>
      </c>
      <c r="C20" s="19">
        <v>1</v>
      </c>
      <c r="D20" s="53"/>
      <c r="E20" s="20">
        <f t="shared" si="0"/>
        <v>0</v>
      </c>
      <c r="F20" s="20">
        <f t="shared" si="1"/>
        <v>0</v>
      </c>
      <c r="G20" s="21">
        <f t="shared" si="2"/>
        <v>0</v>
      </c>
    </row>
    <row r="21" spans="1:7" ht="240.75" thickBot="1" x14ac:dyDescent="0.25">
      <c r="A21" s="99">
        <v>18</v>
      </c>
      <c r="B21" s="39" t="s">
        <v>145</v>
      </c>
      <c r="C21" s="24">
        <v>1</v>
      </c>
      <c r="D21" s="54"/>
      <c r="E21" s="20">
        <f t="shared" si="0"/>
        <v>0</v>
      </c>
      <c r="F21" s="20">
        <f t="shared" si="1"/>
        <v>0</v>
      </c>
      <c r="G21" s="21">
        <f t="shared" si="2"/>
        <v>0</v>
      </c>
    </row>
    <row r="22" spans="1:7" ht="18" x14ac:dyDescent="0.25">
      <c r="B22" s="51" t="s">
        <v>27</v>
      </c>
      <c r="C22" s="28"/>
      <c r="D22" s="29"/>
      <c r="E22" s="29"/>
      <c r="F22" s="52">
        <f>SUM(F3:F21)</f>
        <v>0</v>
      </c>
      <c r="G22" s="52">
        <f>F22*1.21</f>
        <v>0</v>
      </c>
    </row>
    <row r="25" spans="1:7" x14ac:dyDescent="0.2">
      <c r="B25" s="101" t="s">
        <v>144</v>
      </c>
    </row>
  </sheetData>
  <sheetProtection selectLockedCells="1"/>
  <printOptions horizontalCentered="1"/>
  <pageMargins left="0.78740157480314965" right="0.78740157480314965" top="0.59055118110236227" bottom="0.98425196850393704" header="0.51181102362204722" footer="0.51181102362204722"/>
  <pageSetup paperSize="9" scale="52" firstPageNumber="13" fitToHeight="3" orientation="portrait" useFirstPageNumber="1" verticalDpi="300" r:id="rId1"/>
  <headerFooter scaleWithDoc="0" alignWithMargins="0">
    <oddFooter>&amp;RStránka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7"/>
  <sheetViews>
    <sheetView showGridLines="0" zoomScaleNormal="100" workbookViewId="0">
      <selection activeCell="F24" sqref="F24"/>
    </sheetView>
  </sheetViews>
  <sheetFormatPr defaultRowHeight="12.75" x14ac:dyDescent="0.2"/>
  <cols>
    <col min="1" max="1" width="5.85546875" style="5" customWidth="1"/>
    <col min="2" max="2" width="34.28515625" style="5" customWidth="1"/>
    <col min="3" max="3" width="5.140625" style="5" customWidth="1"/>
    <col min="4" max="7" width="15.7109375" style="6" customWidth="1"/>
    <col min="8" max="8" width="5" style="5" customWidth="1"/>
    <col min="9" max="16384" width="9.140625" style="5"/>
  </cols>
  <sheetData>
    <row r="1" spans="1:11" ht="12.75" customHeight="1" thickBot="1" x14ac:dyDescent="0.25">
      <c r="A1" s="4"/>
    </row>
    <row r="2" spans="1:11" ht="26.25" thickBot="1" x14ac:dyDescent="0.25">
      <c r="A2" s="7" t="s">
        <v>0</v>
      </c>
      <c r="B2" s="8" t="s">
        <v>1</v>
      </c>
      <c r="C2" s="8" t="s">
        <v>2</v>
      </c>
      <c r="D2" s="9" t="s">
        <v>3</v>
      </c>
      <c r="E2" s="9" t="s">
        <v>4</v>
      </c>
      <c r="F2" s="9" t="s">
        <v>5</v>
      </c>
      <c r="G2" s="10" t="s">
        <v>6</v>
      </c>
      <c r="I2" s="11"/>
      <c r="J2" s="11"/>
      <c r="K2" s="11"/>
    </row>
    <row r="3" spans="1:11" x14ac:dyDescent="0.2">
      <c r="A3" s="12"/>
      <c r="B3" s="13" t="s">
        <v>33</v>
      </c>
      <c r="C3" s="14"/>
      <c r="D3" s="31"/>
      <c r="E3" s="31"/>
      <c r="F3" s="31"/>
      <c r="G3" s="32"/>
    </row>
    <row r="4" spans="1:11" ht="15.75" thickBot="1" x14ac:dyDescent="0.25">
      <c r="A4" s="22">
        <v>1</v>
      </c>
      <c r="B4" s="23" t="s">
        <v>34</v>
      </c>
      <c r="C4" s="24">
        <v>1</v>
      </c>
      <c r="D4" s="54"/>
      <c r="E4" s="25">
        <f>D4*1.21</f>
        <v>0</v>
      </c>
      <c r="F4" s="25">
        <f>C4*D4</f>
        <v>0</v>
      </c>
      <c r="G4" s="26">
        <f>F4*1.21</f>
        <v>0</v>
      </c>
    </row>
    <row r="5" spans="1:11" ht="15.75" x14ac:dyDescent="0.25">
      <c r="B5" s="27" t="s">
        <v>27</v>
      </c>
      <c r="C5" s="28"/>
      <c r="D5" s="29"/>
      <c r="E5" s="29"/>
      <c r="F5" s="30">
        <f>SUM(F3:F4)</f>
        <v>0</v>
      </c>
      <c r="G5" s="30">
        <f>F5*1.21</f>
        <v>0</v>
      </c>
    </row>
    <row r="17" spans="2:2" x14ac:dyDescent="0.2">
      <c r="B17" s="101" t="s">
        <v>144</v>
      </c>
    </row>
  </sheetData>
  <sheetProtection selectLockedCells="1"/>
  <printOptions horizontalCentered="1"/>
  <pageMargins left="0.78740157480314965" right="0.78740157480314965" top="0.59055118110236227" bottom="0.98425196850393704" header="0.51181102362204722" footer="0.51181102362204722"/>
  <pageSetup paperSize="9" scale="49" firstPageNumber="19" orientation="portrait" useFirstPageNumber="1" verticalDpi="300" r:id="rId1"/>
  <headerFooter scaleWithDoc="0" alignWithMargins="0">
    <oddFooter>&amp;RStránka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2.7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vt:i4>
      </vt:variant>
    </vt:vector>
  </HeadingPairs>
  <TitlesOfParts>
    <vt:vector size="9" baseType="lpstr">
      <vt:lpstr>Rekapitulace</vt:lpstr>
      <vt:lpstr>M19_Fyzika_pomucky</vt:lpstr>
      <vt:lpstr>Fyzika_pomucky obr.</vt:lpstr>
      <vt:lpstr>M19_Chemie_pomucky</vt:lpstr>
      <vt:lpstr>Chemie_pomucky obr.</vt:lpstr>
      <vt:lpstr>M21_Prirodopis_pomucky</vt:lpstr>
      <vt:lpstr>M22_Polytechnicka_pomucky</vt:lpstr>
      <vt:lpstr>List1</vt:lpstr>
      <vt:lpstr>M21_Prirodopis_pomucky!Názvy_tisku</vt:lpstr>
    </vt:vector>
  </TitlesOfParts>
  <Company>HELAGO-CZ s.r.o.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Libor</dc:creator>
  <cp:lastModifiedBy>Blovska Jitka</cp:lastModifiedBy>
  <cp:lastPrinted>2022-07-12T07:52:24Z</cp:lastPrinted>
  <dcterms:created xsi:type="dcterms:W3CDTF">2004-04-28T13:27:57Z</dcterms:created>
  <dcterms:modified xsi:type="dcterms:W3CDTF">2022-07-12T07:53:07Z</dcterms:modified>
</cp:coreProperties>
</file>